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4715" windowHeight="11580" tabRatio="916" activeTab="6"/>
  </bookViews>
  <sheets>
    <sheet name="Всего" sheetId="22" r:id="rId1"/>
    <sheet name="1. Вредители зерновых культур" sheetId="1" r:id="rId2"/>
    <sheet name="2. Вредители зернобобовых культ" sheetId="13" r:id="rId3"/>
    <sheet name="3. Вредители кукурузы" sheetId="14" r:id="rId4"/>
    <sheet name="4. Вредители подсолнечника" sheetId="17" r:id="rId5"/>
    <sheet name="5. Вредители рапса" sheetId="19" r:id="rId6"/>
    <sheet name="6. Вредители льна" sheetId="15" r:id="rId7"/>
    <sheet name="Лист1" sheetId="23" r:id="rId8"/>
    <sheet name="7. Вредители гречихи" sheetId="20" r:id="rId9"/>
    <sheet name="8. Вредители проса" sheetId="16" r:id="rId10"/>
    <sheet name="9. Вредители риса" sheetId="18" r:id="rId11"/>
    <sheet name="10. Семинары" sheetId="21" r:id="rId12"/>
  </sheets>
  <calcPr calcId="144525"/>
</workbook>
</file>

<file path=xl/calcChain.xml><?xml version="1.0" encoding="utf-8"?>
<calcChain xmlns="http://schemas.openxmlformats.org/spreadsheetml/2006/main">
  <c r="C9" i="19" l="1"/>
  <c r="G9" i="1" l="1"/>
  <c r="I8" i="13" l="1"/>
  <c r="AO8" i="1" l="1"/>
  <c r="AP8" i="1"/>
  <c r="AQ8" i="1"/>
  <c r="H8" i="14" l="1"/>
  <c r="BH8" i="1"/>
  <c r="BI8" i="1"/>
  <c r="U8" i="1"/>
  <c r="V8" i="1"/>
  <c r="C30" i="1" l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E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AT10" i="1" l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D30" i="1" s="1"/>
  <c r="AT31" i="1"/>
  <c r="D31" i="1" s="1"/>
  <c r="AT32" i="1"/>
  <c r="D32" i="1" s="1"/>
  <c r="AT33" i="1"/>
  <c r="D33" i="1" s="1"/>
  <c r="AT34" i="1"/>
  <c r="D34" i="1" s="1"/>
  <c r="AT35" i="1"/>
  <c r="D35" i="1" s="1"/>
  <c r="AT36" i="1"/>
  <c r="D36" i="1" s="1"/>
  <c r="AT37" i="1"/>
  <c r="D37" i="1" s="1"/>
  <c r="AT38" i="1"/>
  <c r="D38" i="1" s="1"/>
  <c r="AT39" i="1"/>
  <c r="D39" i="1" s="1"/>
  <c r="AT40" i="1"/>
  <c r="D40" i="1" s="1"/>
  <c r="AT41" i="1"/>
  <c r="D41" i="1" s="1"/>
  <c r="AT42" i="1"/>
  <c r="D42" i="1" s="1"/>
  <c r="AT43" i="1"/>
  <c r="D43" i="1" s="1"/>
  <c r="AT44" i="1"/>
  <c r="D44" i="1" s="1"/>
  <c r="AT45" i="1"/>
  <c r="D45" i="1" s="1"/>
  <c r="AT46" i="1"/>
  <c r="D46" i="1" s="1"/>
  <c r="AT47" i="1"/>
  <c r="D47" i="1" s="1"/>
  <c r="AT48" i="1"/>
  <c r="D48" i="1" s="1"/>
  <c r="AT49" i="1"/>
  <c r="D49" i="1" s="1"/>
  <c r="AT50" i="1"/>
  <c r="D50" i="1" s="1"/>
  <c r="AT51" i="1"/>
  <c r="D51" i="1" s="1"/>
  <c r="AT52" i="1"/>
  <c r="D52" i="1" s="1"/>
  <c r="AT53" i="1"/>
  <c r="D53" i="1" s="1"/>
  <c r="AT54" i="1"/>
  <c r="D54" i="1" s="1"/>
  <c r="AT55" i="1"/>
  <c r="D55" i="1" s="1"/>
  <c r="AT56" i="1"/>
  <c r="D56" i="1" s="1"/>
  <c r="AT57" i="1"/>
  <c r="D57" i="1" s="1"/>
  <c r="AT58" i="1"/>
  <c r="D58" i="1" s="1"/>
  <c r="AT59" i="1"/>
  <c r="D59" i="1" s="1"/>
  <c r="AT60" i="1"/>
  <c r="D60" i="1" s="1"/>
  <c r="AT61" i="1"/>
  <c r="D61" i="1" s="1"/>
  <c r="AT62" i="1"/>
  <c r="D62" i="1" s="1"/>
  <c r="AT63" i="1"/>
  <c r="D63" i="1" s="1"/>
  <c r="AT64" i="1"/>
  <c r="D64" i="1" s="1"/>
  <c r="AT65" i="1"/>
  <c r="D65" i="1" s="1"/>
  <c r="AT66" i="1"/>
  <c r="D66" i="1" s="1"/>
  <c r="AT67" i="1"/>
  <c r="D67" i="1" s="1"/>
  <c r="AT68" i="1"/>
  <c r="D68" i="1" s="1"/>
  <c r="AT69" i="1"/>
  <c r="D69" i="1" s="1"/>
  <c r="AT70" i="1"/>
  <c r="D70" i="1" s="1"/>
  <c r="AT71" i="1"/>
  <c r="D71" i="1" s="1"/>
  <c r="AT72" i="1"/>
  <c r="D72" i="1" s="1"/>
  <c r="AT73" i="1"/>
  <c r="D73" i="1" s="1"/>
  <c r="AT74" i="1"/>
  <c r="D74" i="1" s="1"/>
  <c r="AT75" i="1"/>
  <c r="D75" i="1" s="1"/>
  <c r="AT76" i="1"/>
  <c r="D76" i="1" s="1"/>
  <c r="AT77" i="1"/>
  <c r="D77" i="1" s="1"/>
  <c r="AT9" i="1"/>
  <c r="AU8" i="1"/>
  <c r="F8" i="1"/>
  <c r="H8" i="1"/>
  <c r="I8" i="1"/>
  <c r="J8" i="1"/>
  <c r="K8" i="1"/>
  <c r="L8" i="1"/>
  <c r="M8" i="1"/>
  <c r="N8" i="1"/>
  <c r="O8" i="1"/>
  <c r="P8" i="1"/>
  <c r="Q8" i="1"/>
  <c r="R8" i="1"/>
  <c r="S8" i="1"/>
  <c r="T8" i="1"/>
  <c r="W8" i="1"/>
  <c r="X8" i="1"/>
  <c r="Y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R8" i="1"/>
  <c r="AS8" i="1"/>
  <c r="AV8" i="1"/>
  <c r="AW8" i="1"/>
  <c r="AX8" i="1"/>
  <c r="AY8" i="1"/>
  <c r="AZ8" i="1"/>
  <c r="BA8" i="1"/>
  <c r="BB8" i="1"/>
  <c r="BC8" i="1"/>
  <c r="BD8" i="1"/>
  <c r="BE8" i="1"/>
  <c r="BF8" i="1"/>
  <c r="BG8" i="1"/>
  <c r="BJ8" i="1"/>
  <c r="E8" i="13"/>
  <c r="F8" i="13"/>
  <c r="G8" i="13"/>
  <c r="H8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C8" i="13"/>
  <c r="E8" i="14"/>
  <c r="F8" i="14"/>
  <c r="G8" i="14"/>
  <c r="I8" i="14"/>
  <c r="C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E8" i="16" l="1"/>
  <c r="F8" i="16"/>
  <c r="C8" i="16"/>
  <c r="D10" i="14" l="1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9" i="14"/>
  <c r="D22" i="13"/>
  <c r="D23" i="13"/>
  <c r="D24" i="13"/>
  <c r="D25" i="13"/>
  <c r="D26" i="13"/>
  <c r="D27" i="13"/>
  <c r="D28" i="13"/>
  <c r="D2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9" i="13"/>
  <c r="D9" i="17"/>
  <c r="C9" i="1"/>
  <c r="D8" i="13" l="1"/>
  <c r="D8" i="14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 l="1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9" i="18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9" i="16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9" i="20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9" i="15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9" i="1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9" i="19"/>
  <c r="D8" i="16" l="1"/>
  <c r="D8" i="17"/>
  <c r="Z8" i="1"/>
  <c r="AT8" i="1"/>
  <c r="D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22" s="1"/>
  <c r="E31" i="19"/>
  <c r="E32" i="22" s="1"/>
  <c r="E32" i="19"/>
  <c r="E33" i="22" s="1"/>
  <c r="E33" i="19"/>
  <c r="E34" i="22" s="1"/>
  <c r="E34" i="19"/>
  <c r="E35" i="22" s="1"/>
  <c r="E35" i="19"/>
  <c r="E36" i="22" s="1"/>
  <c r="E36" i="19"/>
  <c r="E37" i="22" s="1"/>
  <c r="E37" i="19"/>
  <c r="E38" i="22" s="1"/>
  <c r="E38" i="19"/>
  <c r="E39" i="22" s="1"/>
  <c r="E39" i="19"/>
  <c r="E40" i="22" s="1"/>
  <c r="E40" i="19"/>
  <c r="E41" i="22" s="1"/>
  <c r="E41" i="19"/>
  <c r="E42" i="22" s="1"/>
  <c r="E42" i="19"/>
  <c r="E43" i="22" s="1"/>
  <c r="E43" i="19"/>
  <c r="E44" i="22" s="1"/>
  <c r="E44" i="19"/>
  <c r="E45" i="22" s="1"/>
  <c r="E45" i="19"/>
  <c r="E46" i="22" s="1"/>
  <c r="E46" i="19"/>
  <c r="E47" i="22" s="1"/>
  <c r="E47" i="19"/>
  <c r="E48" i="22" s="1"/>
  <c r="E48" i="19"/>
  <c r="E49" i="22" s="1"/>
  <c r="E49" i="19"/>
  <c r="E50" i="22" s="1"/>
  <c r="E50" i="19"/>
  <c r="E51" i="22" s="1"/>
  <c r="E51" i="19"/>
  <c r="E52" i="22" s="1"/>
  <c r="E52" i="19"/>
  <c r="E53" i="22" s="1"/>
  <c r="E53" i="19"/>
  <c r="E54" i="22" s="1"/>
  <c r="E54" i="19"/>
  <c r="E55" i="22" s="1"/>
  <c r="E55" i="19"/>
  <c r="E56" i="22" s="1"/>
  <c r="E56" i="19"/>
  <c r="E57" i="22" s="1"/>
  <c r="E57" i="19"/>
  <c r="E58" i="22" s="1"/>
  <c r="E58" i="19"/>
  <c r="E59" i="22" s="1"/>
  <c r="E59" i="19"/>
  <c r="E60" i="22" s="1"/>
  <c r="E60" i="19"/>
  <c r="E61" i="22" s="1"/>
  <c r="E61" i="19"/>
  <c r="E62" i="22" s="1"/>
  <c r="E62" i="19"/>
  <c r="E63" i="22" s="1"/>
  <c r="E63" i="19"/>
  <c r="E64" i="22" s="1"/>
  <c r="E64" i="19"/>
  <c r="E65" i="22" s="1"/>
  <c r="E65" i="19"/>
  <c r="E66" i="22" s="1"/>
  <c r="E66" i="19"/>
  <c r="E67" i="22" s="1"/>
  <c r="E67" i="19"/>
  <c r="E68" i="22" s="1"/>
  <c r="E68" i="19"/>
  <c r="E69" i="22" s="1"/>
  <c r="E69" i="19"/>
  <c r="E70" i="22" s="1"/>
  <c r="E70" i="19"/>
  <c r="E71" i="22" s="1"/>
  <c r="E71" i="19"/>
  <c r="E72" i="22" s="1"/>
  <c r="E72" i="19"/>
  <c r="E73" i="22" s="1"/>
  <c r="E73" i="19"/>
  <c r="E74" i="22" s="1"/>
  <c r="E74" i="19"/>
  <c r="E75" i="22" s="1"/>
  <c r="E75" i="19"/>
  <c r="E76" i="22" s="1"/>
  <c r="E76" i="19"/>
  <c r="E77" i="22" s="1"/>
  <c r="E77" i="19"/>
  <c r="E78" i="22" s="1"/>
  <c r="E9" i="19"/>
  <c r="E10" i="22" s="1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22" s="1"/>
  <c r="D31" i="19"/>
  <c r="D32" i="22" s="1"/>
  <c r="D32" i="19"/>
  <c r="D33" i="22" s="1"/>
  <c r="D33" i="19"/>
  <c r="D34" i="22" s="1"/>
  <c r="D34" i="19"/>
  <c r="D35" i="22" s="1"/>
  <c r="D35" i="19"/>
  <c r="D36" i="22" s="1"/>
  <c r="D36" i="19"/>
  <c r="D37" i="22" s="1"/>
  <c r="D37" i="19"/>
  <c r="D38" i="22" s="1"/>
  <c r="D38" i="19"/>
  <c r="D39" i="22" s="1"/>
  <c r="D39" i="19"/>
  <c r="D40" i="22" s="1"/>
  <c r="D40" i="19"/>
  <c r="D41" i="22" s="1"/>
  <c r="D41" i="19"/>
  <c r="D42" i="22" s="1"/>
  <c r="D42" i="19"/>
  <c r="D43" i="22" s="1"/>
  <c r="D43" i="19"/>
  <c r="D44" i="22" s="1"/>
  <c r="D44" i="19"/>
  <c r="D45" i="22" s="1"/>
  <c r="D45" i="19"/>
  <c r="D46" i="22" s="1"/>
  <c r="D46" i="19"/>
  <c r="D47" i="22" s="1"/>
  <c r="D47" i="19"/>
  <c r="D48" i="22" s="1"/>
  <c r="D48" i="19"/>
  <c r="D49" i="22" s="1"/>
  <c r="D49" i="19"/>
  <c r="D50" i="22" s="1"/>
  <c r="D50" i="19"/>
  <c r="D51" i="22" s="1"/>
  <c r="D51" i="19"/>
  <c r="D52" i="22" s="1"/>
  <c r="D52" i="19"/>
  <c r="D53" i="22" s="1"/>
  <c r="D53" i="19"/>
  <c r="D54" i="22" s="1"/>
  <c r="D54" i="19"/>
  <c r="D55" i="22" s="1"/>
  <c r="D55" i="19"/>
  <c r="D56" i="22" s="1"/>
  <c r="D56" i="19"/>
  <c r="D57" i="22" s="1"/>
  <c r="D57" i="19"/>
  <c r="D58" i="22" s="1"/>
  <c r="D58" i="19"/>
  <c r="D59" i="22" s="1"/>
  <c r="D59" i="19"/>
  <c r="D60" i="22" s="1"/>
  <c r="D60" i="19"/>
  <c r="D61" i="22" s="1"/>
  <c r="D61" i="19"/>
  <c r="D62" i="22" s="1"/>
  <c r="D62" i="19"/>
  <c r="D63" i="22" s="1"/>
  <c r="D63" i="19"/>
  <c r="D64" i="22" s="1"/>
  <c r="D64" i="19"/>
  <c r="D65" i="22" s="1"/>
  <c r="D65" i="19"/>
  <c r="D66" i="22" s="1"/>
  <c r="D66" i="19"/>
  <c r="D67" i="22" s="1"/>
  <c r="D67" i="19"/>
  <c r="D68" i="22" s="1"/>
  <c r="D68" i="19"/>
  <c r="D69" i="22" s="1"/>
  <c r="D69" i="19"/>
  <c r="D70" i="22" s="1"/>
  <c r="D70" i="19"/>
  <c r="D71" i="22" s="1"/>
  <c r="D71" i="19"/>
  <c r="D72" i="22" s="1"/>
  <c r="D72" i="19"/>
  <c r="D73" i="22" s="1"/>
  <c r="D73" i="19"/>
  <c r="D74" i="22" s="1"/>
  <c r="D74" i="19"/>
  <c r="D75" i="22" s="1"/>
  <c r="D75" i="19"/>
  <c r="D76" i="22" s="1"/>
  <c r="D76" i="19"/>
  <c r="D77" i="22" s="1"/>
  <c r="D77" i="19"/>
  <c r="D78" i="22" s="1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22" s="1"/>
  <c r="C31" i="19"/>
  <c r="C32" i="22" s="1"/>
  <c r="C32" i="19"/>
  <c r="C33" i="22" s="1"/>
  <c r="C33" i="19"/>
  <c r="C34" i="22" s="1"/>
  <c r="C34" i="19"/>
  <c r="C35" i="22" s="1"/>
  <c r="C35" i="19"/>
  <c r="C36" i="22" s="1"/>
  <c r="C36" i="19"/>
  <c r="C37" i="22" s="1"/>
  <c r="C37" i="19"/>
  <c r="C38" i="22" s="1"/>
  <c r="C38" i="19"/>
  <c r="C39" i="22" s="1"/>
  <c r="C39" i="19"/>
  <c r="C40" i="22" s="1"/>
  <c r="C40" i="19"/>
  <c r="C41" i="22" s="1"/>
  <c r="C41" i="19"/>
  <c r="C42" i="22" s="1"/>
  <c r="C42" i="19"/>
  <c r="C43" i="22" s="1"/>
  <c r="C43" i="19"/>
  <c r="C44" i="22" s="1"/>
  <c r="C44" i="19"/>
  <c r="C45" i="22" s="1"/>
  <c r="C45" i="19"/>
  <c r="C46" i="22" s="1"/>
  <c r="C46" i="19"/>
  <c r="C47" i="22" s="1"/>
  <c r="C47" i="19"/>
  <c r="C48" i="22" s="1"/>
  <c r="C48" i="19"/>
  <c r="C49" i="22" s="1"/>
  <c r="C49" i="19"/>
  <c r="C50" i="22" s="1"/>
  <c r="C50" i="19"/>
  <c r="C51" i="22" s="1"/>
  <c r="C51" i="19"/>
  <c r="C52" i="22" s="1"/>
  <c r="C52" i="19"/>
  <c r="C53" i="22" s="1"/>
  <c r="C53" i="19"/>
  <c r="C54" i="22" s="1"/>
  <c r="C54" i="19"/>
  <c r="C55" i="22" s="1"/>
  <c r="C55" i="19"/>
  <c r="C56" i="22" s="1"/>
  <c r="C56" i="19"/>
  <c r="C57" i="22" s="1"/>
  <c r="C57" i="19"/>
  <c r="C58" i="22" s="1"/>
  <c r="C58" i="19"/>
  <c r="C59" i="22" s="1"/>
  <c r="C59" i="19"/>
  <c r="C60" i="22" s="1"/>
  <c r="C60" i="19"/>
  <c r="C61" i="22" s="1"/>
  <c r="C61" i="19"/>
  <c r="C62" i="22" s="1"/>
  <c r="C62" i="19"/>
  <c r="C63" i="22" s="1"/>
  <c r="C63" i="19"/>
  <c r="C64" i="22" s="1"/>
  <c r="C64" i="19"/>
  <c r="C65" i="22" s="1"/>
  <c r="C65" i="19"/>
  <c r="C66" i="22" s="1"/>
  <c r="C66" i="19"/>
  <c r="C67" i="22" s="1"/>
  <c r="C67" i="19"/>
  <c r="C68" i="22" s="1"/>
  <c r="C68" i="19"/>
  <c r="C69" i="22" s="1"/>
  <c r="C69" i="19"/>
  <c r="C70" i="22" s="1"/>
  <c r="C70" i="19"/>
  <c r="C71" i="22" s="1"/>
  <c r="C71" i="19"/>
  <c r="C72" i="22" s="1"/>
  <c r="C72" i="19"/>
  <c r="C73" i="22" s="1"/>
  <c r="C73" i="19"/>
  <c r="C74" i="22" s="1"/>
  <c r="C74" i="19"/>
  <c r="C75" i="22" s="1"/>
  <c r="C75" i="19"/>
  <c r="C76" i="22" s="1"/>
  <c r="C76" i="19"/>
  <c r="C77" i="22" s="1"/>
  <c r="C77" i="19"/>
  <c r="C78" i="22" s="1"/>
  <c r="L8" i="19"/>
  <c r="D9" i="19"/>
  <c r="D10" i="22" s="1"/>
  <c r="F8" i="19"/>
  <c r="H8" i="19"/>
  <c r="I8" i="19"/>
  <c r="J8" i="19"/>
  <c r="K8" i="19"/>
  <c r="M8" i="19"/>
  <c r="C10" i="22"/>
  <c r="C8" i="19" l="1"/>
  <c r="D27" i="22"/>
  <c r="D23" i="22"/>
  <c r="D19" i="22"/>
  <c r="D15" i="22"/>
  <c r="D11" i="22"/>
  <c r="C27" i="22"/>
  <c r="C23" i="22"/>
  <c r="C19" i="22"/>
  <c r="C15" i="22"/>
  <c r="C11" i="22"/>
  <c r="E27" i="22"/>
  <c r="E23" i="22"/>
  <c r="E19" i="22"/>
  <c r="E15" i="22"/>
  <c r="E11" i="22"/>
  <c r="D30" i="22"/>
  <c r="D26" i="22"/>
  <c r="D22" i="22"/>
  <c r="D18" i="22"/>
  <c r="D14" i="22"/>
  <c r="C30" i="22"/>
  <c r="C26" i="22"/>
  <c r="C22" i="22"/>
  <c r="C18" i="22"/>
  <c r="C14" i="22"/>
  <c r="E30" i="22"/>
  <c r="E26" i="22"/>
  <c r="E22" i="22"/>
  <c r="E18" i="22"/>
  <c r="E14" i="22"/>
  <c r="D29" i="22"/>
  <c r="D25" i="22"/>
  <c r="D21" i="22"/>
  <c r="D17" i="22"/>
  <c r="D13" i="22"/>
  <c r="C29" i="22"/>
  <c r="C25" i="22"/>
  <c r="C21" i="22"/>
  <c r="C17" i="22"/>
  <c r="C13" i="22"/>
  <c r="E29" i="22"/>
  <c r="E25" i="22"/>
  <c r="E21" i="22"/>
  <c r="E17" i="22"/>
  <c r="E13" i="22"/>
  <c r="D28" i="22"/>
  <c r="D24" i="22"/>
  <c r="D20" i="22"/>
  <c r="D16" i="22"/>
  <c r="D12" i="22"/>
  <c r="C28" i="22"/>
  <c r="C24" i="22"/>
  <c r="C20" i="22"/>
  <c r="C16" i="22"/>
  <c r="C12" i="22"/>
  <c r="E28" i="22"/>
  <c r="E24" i="22"/>
  <c r="E20" i="22"/>
  <c r="E16" i="22"/>
  <c r="E12" i="22"/>
  <c r="D8" i="1"/>
  <c r="C8" i="1"/>
  <c r="E8" i="1"/>
  <c r="D8" i="19"/>
  <c r="E8" i="19"/>
  <c r="G8" i="19"/>
  <c r="D8" i="18"/>
  <c r="E8" i="18"/>
  <c r="F8" i="18"/>
  <c r="D8" i="20"/>
  <c r="E8" i="20"/>
  <c r="F8" i="20"/>
  <c r="D8" i="15"/>
  <c r="E8" i="15"/>
  <c r="F8" i="15"/>
  <c r="E8" i="17"/>
  <c r="F8" i="17"/>
  <c r="G8" i="17"/>
  <c r="N8" i="19"/>
  <c r="O8" i="19"/>
  <c r="C9" i="22" l="1"/>
  <c r="E9" i="22"/>
  <c r="D9" i="22"/>
  <c r="C8" i="20" l="1"/>
  <c r="C8" i="18"/>
  <c r="C8" i="17" l="1"/>
  <c r="C8" i="15"/>
</calcChain>
</file>

<file path=xl/sharedStrings.xml><?xml version="1.0" encoding="utf-8"?>
<sst xmlns="http://schemas.openxmlformats.org/spreadsheetml/2006/main" count="557" uniqueCount="255">
  <si>
    <t xml:space="preserve">Название района </t>
  </si>
  <si>
    <t>По состоянию на ___________________________________</t>
  </si>
  <si>
    <t>Всего</t>
  </si>
  <si>
    <t>Озимые зерновые колосовые культуры</t>
  </si>
  <si>
    <t>Яровые зерновые колосовые культуры</t>
  </si>
  <si>
    <t>№</t>
  </si>
  <si>
    <t>Исполнитель:</t>
  </si>
  <si>
    <t>Телефон:</t>
  </si>
  <si>
    <t>Зернобобовые культуры</t>
  </si>
  <si>
    <t>Обработано против вредителей всего, тыс. га</t>
  </si>
  <si>
    <t>Обработано против вредителей всего,  тыс. га</t>
  </si>
  <si>
    <t>Информация о распространении вредителей на посевах зерновых культур в Российской Федерации (карантинных для стран-импортеров зерна), нарастающим итогом</t>
  </si>
  <si>
    <t>Информация о распространении вредителей на посевах зернобобовых культур в Российской Федерации (карантинных для стран-импортеров зерна), нарастающим итогом</t>
  </si>
  <si>
    <t>Информация о распространении вредителей на посевах кукурузы в Российской Федерации (карантинных для стран-импортеров зерна), нарастающим итогом</t>
  </si>
  <si>
    <t xml:space="preserve">Кукуруза </t>
  </si>
  <si>
    <t>Субъект Российской Федерации __________________________</t>
  </si>
  <si>
    <t>Обследовано всего (в однократном исчислении), тыс. га</t>
  </si>
  <si>
    <t>Заселено клопом вредной черепашкой (Eurygaster integriceps), тыс. га</t>
  </si>
  <si>
    <t>Заселено хлебным жуком (жук кузька хлебный) (Anisoplia austriaca), тыс. га</t>
  </si>
  <si>
    <t>Заселено хлопковой совкой (Helicoverpa armigera), тыс. га</t>
  </si>
  <si>
    <t>Заселено гессенской мухой (Mayetiola destructor), тыс. га</t>
  </si>
  <si>
    <t>Заселено стеблевым кукурузным
мотыльком (Оstrinia nubilalis), тыс. га</t>
  </si>
  <si>
    <t xml:space="preserve">Заселено хлебным  пилильщиком (Cephus pygmaeus), тыс. га </t>
  </si>
  <si>
    <t xml:space="preserve">Заселено пшеничным трипсом (Haplothrips tritici), тыс. га </t>
  </si>
  <si>
    <t>Заселено луговым мотыльком (Loxostege sticticalis), тыс. га</t>
  </si>
  <si>
    <t xml:space="preserve">Заселено пьявицей красногрудой (Oulema melanopus), тыс. га </t>
  </si>
  <si>
    <t>Заселено обыкновенной черемуховой тлей (Rhopalosiphum padi), тыс. га</t>
  </si>
  <si>
    <t>Заселено ячменной тлей (Diuraphis noxia ), тыс. га</t>
  </si>
  <si>
    <t>Лён</t>
  </si>
  <si>
    <t>Заселено льняной блошкой (Aphthona euphorbiae), тыс. га</t>
  </si>
  <si>
    <t>Просо</t>
  </si>
  <si>
    <t>Подсолнечник</t>
  </si>
  <si>
    <t>Заселено зерновой совкой (Hadena basilinea Schiff), тыс. га</t>
  </si>
  <si>
    <t>Информация о распространении вредителей на посевах льна в Российской Федерации (карантинных для стран-импортеров зерна), нарастающим итогом</t>
  </si>
  <si>
    <t>Информация о распространении вредителей на посевах проса  в Российской Федерации (карантинных для стран-импортеров зерна), нарастающим итогом</t>
  </si>
  <si>
    <t>Информация о распространении вредителей на посевах подсолнечника в Российской Федерации (карантинных для стран-импортеров зерна), нарастающим итогом</t>
  </si>
  <si>
    <t>Заселено гороховой зерновкой (Bruchus pisorum L), тыс. га</t>
  </si>
  <si>
    <t>Заселено гороховой плодожоркой (Cydia nigricana), тыс. га</t>
  </si>
  <si>
    <t>Заселено щелкуном посевным полосатым  (Agriotes lineatus ), тыс. га</t>
  </si>
  <si>
    <t>Информация о распространении вредителей на посевах риса в Российской Федерации (карантинных для стран-импортеров зерна), нарастающим итогом</t>
  </si>
  <si>
    <t>Рис</t>
  </si>
  <si>
    <t>Информация о распространении вредителей на посевах рапса в Российской Федерации (карантинных для стран-импортеров зерна), нарастающим итогом</t>
  </si>
  <si>
    <t>Заселено вредителями рода Пилильщик (Cephus spp.), тыс. га</t>
  </si>
  <si>
    <t>Информация о распространении вредителей на посевах гречихи в Российской Федерации (карантинных для стран-импортеров зерна), нарастающим итогом</t>
  </si>
  <si>
    <t>Гречиха</t>
  </si>
  <si>
    <t>Озимый рапс</t>
  </si>
  <si>
    <t>Яровой рапс</t>
  </si>
  <si>
    <t>Заселено рисовым минером    (Agromyza oryzae), тыс. га</t>
  </si>
  <si>
    <t>Заселено обыкновенным паутинным клещом (Tetranychus kanzawai)</t>
  </si>
  <si>
    <t>Заселено шведской  овсяной мухой (Oscinella frit), тыс. га</t>
  </si>
  <si>
    <t>Заселено пшеничной  мухой (Delia coarctata), тыс. Га</t>
  </si>
  <si>
    <t>Заселено хлебной жужелицей (Zabrus tenebrioides), тыс. га</t>
  </si>
  <si>
    <t>Овёс</t>
  </si>
  <si>
    <t>Сведения о проведении семинаров для сельхозтоваропроизводителей, направленных на оказание консультационной, методической и практической поддержки по вопросам защиты растений</t>
  </si>
  <si>
    <t>Дата</t>
  </si>
  <si>
    <t>Кол-во участников</t>
  </si>
  <si>
    <t>Заселено всего, тыс. га</t>
  </si>
  <si>
    <t>Всего по зерновым культурам</t>
  </si>
  <si>
    <t>Всего по рапсу</t>
  </si>
  <si>
    <t xml:space="preserve">Заселено клопом вредной черепашкой (Eurygaster integriceps), тыс. га
</t>
  </si>
  <si>
    <t>Информация о распространении вредителей на посевах зерновых культур в Российской Федерации (карантинных для стран-импортеров зерна) и объемах пестицидных обработок (нарастающим итогом)</t>
  </si>
  <si>
    <t>Заселено элией носатой (Aelia rostrata Boheman), тыс. га</t>
  </si>
  <si>
    <t>Заселено черепашкой австрийской (Eurygaster austriaca), тыс. га</t>
  </si>
  <si>
    <t>Заселено э́гилопсом трёхдюймо́вым (Aegilops triuncialis L.), тыс. га</t>
  </si>
  <si>
    <t>Таблица 1.1. Ежемесячно 7-го числа</t>
  </si>
  <si>
    <t>Таблица 3. Ежемесячно 7-го числа</t>
  </si>
  <si>
    <t>Таблица 1.2. Ежемесячно 7-го числа</t>
  </si>
  <si>
    <t>Таблица 1.3. Ежемесячно 7-го числа</t>
  </si>
  <si>
    <t>Таблица 1.4. Ежемесячно 7-го числа</t>
  </si>
  <si>
    <t>Таблица 1.5. Ежемесячно 7-го числа</t>
  </si>
  <si>
    <t>Таблица 1.6. Ежемесячно 7-го числа</t>
  </si>
  <si>
    <t>Таблица 1.7. Ежемесячно 7-го числа</t>
  </si>
  <si>
    <t>Таблица 1.8. Ежемесячно 7-го числа</t>
  </si>
  <si>
    <t>Таблица 1.9. Ежемесячно 7-го числа</t>
  </si>
  <si>
    <t>Таблица 1.10.   Ежемесячно 7-го числа</t>
  </si>
  <si>
    <t>Заселено пшеничной  мухой (Delia coarctata), тыс. га</t>
  </si>
  <si>
    <t>Заселено щелкуном посевным полосатым (Agriotes lineatus), тыс. га</t>
  </si>
  <si>
    <r>
      <t xml:space="preserve">Наименование семинара (вносятся </t>
    </r>
    <r>
      <rPr>
        <b/>
        <u/>
        <sz val="12"/>
        <color theme="1"/>
        <rFont val="Times New Roman"/>
        <family val="1"/>
        <charset val="204"/>
      </rPr>
      <t>только</t>
    </r>
    <r>
      <rPr>
        <sz val="12"/>
        <color theme="1"/>
        <rFont val="Times New Roman"/>
        <family val="1"/>
        <charset val="204"/>
      </rPr>
      <t xml:space="preserve"> семинары  связанные с защитой растений)</t>
    </r>
  </si>
  <si>
    <t>Бондарский</t>
  </si>
  <si>
    <t>Гавриловский</t>
  </si>
  <si>
    <t>Жердевский</t>
  </si>
  <si>
    <t>Знаменский</t>
  </si>
  <si>
    <t>Инжавинский</t>
  </si>
  <si>
    <t>Кирсановский</t>
  </si>
  <si>
    <t>Мичуринский</t>
  </si>
  <si>
    <t>Мордовский</t>
  </si>
  <si>
    <t>Моршанский</t>
  </si>
  <si>
    <t>Мучкапский</t>
  </si>
  <si>
    <t>Никифоровский</t>
  </si>
  <si>
    <t>Первомайский</t>
  </si>
  <si>
    <t>Петровский</t>
  </si>
  <si>
    <t>Пичаевский</t>
  </si>
  <si>
    <t>Рассказовский</t>
  </si>
  <si>
    <t>Ржаксинский</t>
  </si>
  <si>
    <t>Сампурский</t>
  </si>
  <si>
    <t>Сосновский</t>
  </si>
  <si>
    <t>Староюрьевский</t>
  </si>
  <si>
    <t>Тамбовский</t>
  </si>
  <si>
    <t>Токаревский</t>
  </si>
  <si>
    <t>Уваровский</t>
  </si>
  <si>
    <t>Уметский</t>
  </si>
  <si>
    <r>
      <t>Субъект Российской Федерации</t>
    </r>
    <r>
      <rPr>
        <b/>
        <u/>
        <sz val="14"/>
        <color rgb="FF000000"/>
        <rFont val="Times New Roman"/>
        <family val="1"/>
        <charset val="204"/>
      </rPr>
      <t>Тамбовская область__</t>
    </r>
    <r>
      <rPr>
        <b/>
        <sz val="14"/>
        <color rgb="FF000000"/>
        <rFont val="Times New Roman"/>
        <family val="1"/>
        <charset val="204"/>
      </rPr>
      <t>_______________</t>
    </r>
  </si>
  <si>
    <t>Исполнитель: Попова И.Ю., Попова О.А.</t>
  </si>
  <si>
    <t>Телефон: 8-4752-75-63-65,  8-4752-75-63-61</t>
  </si>
  <si>
    <t>Аномально теплая зима активизировала мышевидных грызунов. Выращиваем овощи в защищенном грунте-личный опыт. Радио</t>
  </si>
  <si>
    <t>23.01.2020</t>
  </si>
  <si>
    <t>Составлен долгосрочный прогноз развития болезней в Тамбовской области (Сайт Управления С/Х)</t>
  </si>
  <si>
    <t>31.01.2020</t>
  </si>
  <si>
    <t>В Тамбовской области идет активная работа по проверке семян на всхожесть под урожай 2020 (Сайт Управления с/х)</t>
  </si>
  <si>
    <t>05.02.2020</t>
  </si>
  <si>
    <t>В Тамбовской области идет активная работа по проверке семян на всхожесть под урожай 2020 (Министерство с/х РФ)</t>
  </si>
  <si>
    <t>Результаты проверки семян на всхожесть радуют стабильными цифрами(информационное агенство INFOLine)</t>
  </si>
  <si>
    <t>В Тамбовской области идет активная работа по проверке семян на всхожесть под урожай 2020 (Зерно Он-Лайн)</t>
  </si>
  <si>
    <t>В Тамбовской области идет активная работа по проверке семян на всхожесть под урожай 2020 (Газета)</t>
  </si>
  <si>
    <t>06.02.2020</t>
  </si>
  <si>
    <t>Секреты хранения солнечных ягод. Чтобы гладиолусы не болели. (Радио)</t>
  </si>
  <si>
    <t>13.02.2020</t>
  </si>
  <si>
    <t>Агро Планерки 2020 Сингента</t>
  </si>
  <si>
    <t>Защетите посевы (Газета)</t>
  </si>
  <si>
    <t>19.02.2020</t>
  </si>
  <si>
    <t>Что посеешь, то и пожнешь (Газета)</t>
  </si>
  <si>
    <t>26.02.2020</t>
  </si>
  <si>
    <t>Помогите здоровью почвы (Газета)</t>
  </si>
  <si>
    <t>Выход из зимовки-важный период ухода за посевами озимых культур (Сайт администрации Мичуринского района)</t>
  </si>
  <si>
    <t>Комплекс мер при работе в условиях ранней весны и возможной засухе.(Сайт Администрации Рассказовского района)</t>
  </si>
  <si>
    <t>28.02.2020</t>
  </si>
  <si>
    <t>Урожай зависит от семян (Газета)</t>
  </si>
  <si>
    <t>03.03.2020</t>
  </si>
  <si>
    <t>Когда количество зависит от качества. Чем лучше семена, тем выше урожайность. (Газета)</t>
  </si>
  <si>
    <t>04.03.2020</t>
  </si>
  <si>
    <t>Комплексная зашита семят и всходов от болезней. (Сайт Администрации мичуринского района)</t>
  </si>
  <si>
    <t>06.03.2020</t>
  </si>
  <si>
    <t>Помогите почве (Газета)</t>
  </si>
  <si>
    <t>11.03.2020</t>
  </si>
  <si>
    <t>Семена проверены (Газета)</t>
  </si>
  <si>
    <t>Весна не застанет врасплох</t>
  </si>
  <si>
    <t>Весной закладывается основа урожая (Газета)</t>
  </si>
  <si>
    <t>Ранней весне – ранний сев (Газета)</t>
  </si>
  <si>
    <t>В помощь личным подсобным хозяйствам (Газета)</t>
  </si>
  <si>
    <t xml:space="preserve">Дорого каждый колосок </t>
  </si>
  <si>
    <t>Позаботимся о здоровье сада. Весенняя обрезка: главные принципы. В копилку дачных рецептов – чечевичный суп с картофелем. Радио</t>
  </si>
  <si>
    <t>Каждому севу своя пора. (Сайт "Кирсановская газета")</t>
  </si>
  <si>
    <t>Земледельцы района завершили подготовку к весенним полевым работам Интернет</t>
  </si>
  <si>
    <t>Заботимся о своем саде. Когда проводить обрезку (Газета)</t>
  </si>
  <si>
    <t>Севу есть своя пора. Наша помощь аграриям Чернозема (Газета)</t>
  </si>
  <si>
    <t>Выращивайте томаты сами (Газета)</t>
  </si>
  <si>
    <t>Наша помощь аграриям Чернозема (Журнал "Защита и карантин растений №3)</t>
  </si>
  <si>
    <t>К борьбе с вредителями будь готов! Секреты выращивания гладиолусов. Радио</t>
  </si>
  <si>
    <t>Тамбовский филиал провел весеннее контрольное обследование кубышек саранчовых вредителей в местах резервации.(Сайт)</t>
  </si>
  <si>
    <t>15.04.2020</t>
  </si>
  <si>
    <t>Роль биопрепаратов в формировании урожая озимой пшеницы. (Сайт Администрации Уваровского районного отдела)</t>
  </si>
  <si>
    <t>Информационный листок №1 филиала ФГБУ "Россельхозцентр" по тамбовской области по фитосанитарной обстановке на 27 апреля 2020 года по результатам весеннего контрольного обследования зимующего запаса. (Сайт)</t>
  </si>
  <si>
    <t>28.04.2020</t>
  </si>
  <si>
    <t>Тамбовским филиалом проведен фитосанитарный мониторинг весеннего зимующего запаса вредителей на федеральных землях Минсельхоза (Мичуринский район). (Сайт)</t>
  </si>
  <si>
    <t>Почва - живая питательная среда для растений (Сайт Администрации Рассказовского района)</t>
  </si>
  <si>
    <t>29.04.2020</t>
  </si>
  <si>
    <t>Субъект Российской Федерации Тамбовская область</t>
  </si>
  <si>
    <t xml:space="preserve">13.05.2020 </t>
  </si>
  <si>
    <t>Рассада: готовимся к высадке в открытый грунт. Жимолость просится в сад( радио)</t>
  </si>
  <si>
    <t>14.05.2020</t>
  </si>
  <si>
    <t>Уход за посевами озимой пшеницы в поздние фазы вегетации(Сайт администрации Моршаниского района)</t>
  </si>
  <si>
    <t>15.05.2020</t>
  </si>
  <si>
    <t>Защита посевов озимых зерновых культур от вредителей в весенний период (Сайт администрации Моршаниского района)</t>
  </si>
  <si>
    <t>Защита сада и огорода от болезней и вредителей (Газета)</t>
  </si>
  <si>
    <t>Заместитель министра сельского хозяйства Джамбулат Хатуов оценил поля в Сампурском районе (ТВ, радио, интернет, газета)</t>
  </si>
  <si>
    <t>19.05.2020</t>
  </si>
  <si>
    <t>Здоровая почва- залог здорового урожая(Сайт администрации Мичуринского района)</t>
  </si>
  <si>
    <t>Третья декада мая-расслабиться не приходится. Нарциссы: звезды на траве. (Радио)</t>
  </si>
  <si>
    <t>21.05.2020</t>
  </si>
  <si>
    <t>Консультирует специалист. Этот вредный мотылек. (Сайт администрации Никифоровского района)</t>
  </si>
  <si>
    <t>Осторожно: пестициды! (Газета)</t>
  </si>
  <si>
    <t>27.05.2020</t>
  </si>
  <si>
    <t>Этот вредный мотылек (Газета)</t>
  </si>
  <si>
    <t>Летние работы в саду и на огороде. Перцы: на первый-второй расчитайтесь.(Радио)</t>
  </si>
  <si>
    <t>28.05.2020</t>
  </si>
  <si>
    <r>
      <t>Субъект Российской Федерации</t>
    </r>
    <r>
      <rPr>
        <b/>
        <u/>
        <sz val="14"/>
        <color rgb="FF000000"/>
        <rFont val="Times New Roman"/>
        <family val="1"/>
        <charset val="204"/>
      </rPr>
      <t xml:space="preserve"> Тамбовская область</t>
    </r>
  </si>
  <si>
    <t>Субъект Российской Федерации _Тамбовская область_________________________</t>
  </si>
  <si>
    <t>Как лечить посевы озимой пшеницы.(Газета - Жердевские новости)</t>
  </si>
  <si>
    <t>03.06.2020</t>
  </si>
  <si>
    <t>Уберечь пчел от отравления пестицидами. (Газета - Уваровская жизнь)</t>
  </si>
  <si>
    <t>Пора подкормить рассаду. Проволочник: в борьбе все средства хороши.(Радио, сайты)</t>
  </si>
  <si>
    <t>04.06.2020</t>
  </si>
  <si>
    <t>Санитарная обработка от клещей. (Сайт администрации Кирсановского района).</t>
  </si>
  <si>
    <t>Будущее за органическим земледелием.(Газета - Трудовая новь)</t>
  </si>
  <si>
    <t>11.06.2020</t>
  </si>
  <si>
    <t>Дачные хлопоты второй декады июня. Яблонная плодожорка - найти и обезвредить! (Радио, сайты)</t>
  </si>
  <si>
    <t>Берегитесь клещей. (Газета)</t>
  </si>
  <si>
    <t>17.06.2020</t>
  </si>
  <si>
    <t>Об обработках сообщать заблаговременно (Газета - Пичаевский Вестник)</t>
  </si>
  <si>
    <t>Пчелиный вопрос. (Газета - Пичаевский Вестник)</t>
  </si>
  <si>
    <t>В заботах об урожае (Газета - Уваровская жизнь)</t>
  </si>
  <si>
    <t>Органическое сельское хозяйство (Сайт администрации Уваровского района)</t>
  </si>
  <si>
    <t>Дачный сезон, первая четверть. Дачный ужас. Летящий на крыльях ночи (Радио, сайты)</t>
  </si>
  <si>
    <t>Скоро наступает период проведения апробации и регистрации посевов полевых культур  (Сайт администрации Уваровского района)</t>
  </si>
  <si>
    <t>18.06.2020</t>
  </si>
  <si>
    <t>Дружные всходы - высокий урожай.(Кирсановская газета)</t>
  </si>
  <si>
    <t>Битва за урожай должна быть всесторонней (Газета - Голос хлебороба)</t>
  </si>
  <si>
    <t>На повестке дня защита урожая (Сайт администрации Рассказовского района)</t>
  </si>
  <si>
    <t>В Тамбовской области выявлена дубовая широкоминирующая моль Acrocercops brongniardella (Сайты)</t>
  </si>
  <si>
    <r>
      <t xml:space="preserve">Субъект Российской Федерации </t>
    </r>
    <r>
      <rPr>
        <b/>
        <u/>
        <sz val="14"/>
        <color rgb="FF000000"/>
        <rFont val="Times New Roman"/>
        <family val="1"/>
        <charset val="204"/>
      </rPr>
      <t>Тамбовская область_</t>
    </r>
  </si>
  <si>
    <t>Субъект РФ Тамбовская область</t>
  </si>
  <si>
    <t>22.06.2020</t>
  </si>
  <si>
    <t>24.06.2020</t>
  </si>
  <si>
    <t>26.06.2020</t>
  </si>
  <si>
    <t>Урожай без опасности (Газета - Трудовая слава)</t>
  </si>
  <si>
    <t>01.07.2020</t>
  </si>
  <si>
    <t>Об обработках полей пестицидами (Газета - Вестник "Первомай")</t>
  </si>
  <si>
    <t>Вредители и болезни картофеля (Газета - Сосновское слово)</t>
  </si>
  <si>
    <t>Вклад Тамбовского филиала ФГБУ "Россельхозцентр" в растениеводство региона подтвержден на полях области. (Сайт филиала ФГБУ "Россельхозцентр" по Тамбовской области)</t>
  </si>
  <si>
    <t>02.07.2020</t>
  </si>
  <si>
    <t>В Тамбовской области перед началом уборочной кампании проходит проверка посевов (Сайт - Управление сельского хозяйства тамбовской области, тамбов Ростсельмаш)</t>
  </si>
  <si>
    <t>Тля на розах (Газета - Вестник Пичаево")</t>
  </si>
  <si>
    <t>08.07.2020</t>
  </si>
  <si>
    <t>Мониторинг карантинных объектов для стран-импортеров на посевах в Тамбовской области. (Сайт филиала ФГБУ "Россельхозцентр" по Тамбовской области)</t>
  </si>
  <si>
    <t>09.07.2020</t>
  </si>
  <si>
    <t xml:space="preserve">"Россельхозцентр" - информирует. Борьба за урожай не должна угрожать здоровью людей. В центре внимания химические обработки (Сайт - Администрации Кирсановского района) </t>
  </si>
  <si>
    <t>13.07.2020</t>
  </si>
  <si>
    <t>Информационное сообщение филиала ФГБУ "Россельхозцентр" по Тамбовской области на 15 июля 2020 года (Сайт филиала ФГБУ "Россельхозцентр" по Тамбовской области)</t>
  </si>
  <si>
    <t>17.07.2020</t>
  </si>
  <si>
    <t>О мерах борьбы с вредителями складских помещений (Официальный сайт Администрации Мичуринского района)</t>
  </si>
  <si>
    <t>Испытания в области качества зерна (Сайт Администрации Уваровского района)</t>
  </si>
  <si>
    <t>20.07.2020</t>
  </si>
  <si>
    <t xml:space="preserve">Апробация - дело важное (Сайт - Администрации Кирсановского района) </t>
  </si>
  <si>
    <t>Апробация посевов в соответствии с правилами (Газеты - Пичаевский Вестник)</t>
  </si>
  <si>
    <t>22.07.2020</t>
  </si>
  <si>
    <t>Злостный вредитель картофеля (Газета - Сосновское слово)</t>
  </si>
  <si>
    <t>Борщевик Сосновского (Газета - Трудовая Слава)</t>
  </si>
  <si>
    <t>Апробация посевов - важный этап в производстве семян (газета - Голос хлебороба)</t>
  </si>
  <si>
    <t>Информационное сообщение филиала ФГБУ "Россельхозцентр" по Тамбовской области по саранчовым вредителям на 22 июля 2020 года (Сайт филиала ФГБУ "Россельхозцентр" по Тамбовской области)</t>
  </si>
  <si>
    <t>Российским семенам - да! (Газета - Инжавинский Вестник)</t>
  </si>
  <si>
    <t>Чтобы сеять качественным семенным материалом, необходимо проводить апробацию посевов (Газета - Вестник)</t>
  </si>
  <si>
    <t>Подкопать картошку и получить полтора урожая? Возможно! Боремся с мокрицей. Создаем дачу мечту. (Радио)</t>
  </si>
  <si>
    <t>Исполнитель: Илларионова О.И.</t>
  </si>
  <si>
    <t>Телефон:8(4752) 75-63-61 доб.231.</t>
  </si>
  <si>
    <t>Видеосеминар по применению биологических средств защиты, применяемых для подавления сетчатой пятнистости ячменя, в сравнении химическими препаратами.</t>
  </si>
  <si>
    <t>День поля в Уваровском районе, организованный фирмой CORTEVA, на базе ООО Рекорд А.М. Осмотр полевых опытов на подсолнечнике и кукурузе. С участием специалистов филиала ФГБУ "Россельхозцентр" по Тамбовской области.</t>
  </si>
  <si>
    <t>День поля в Уваровском районе, организованный фирмой Лимагрейн. Осмотр полевых опытов, по применению СЗР на подсолнечнике и кукурузе. С участием специалистов филиала ФГБУ "Россельхозцентр" по Тамбовской области.</t>
  </si>
  <si>
    <t>Германский Семенной Альянс  - смотр картофельных полей. Выявление кольцевой гнили.</t>
  </si>
  <si>
    <t>Видеосеминар по подготовке семян озимых культур к севу под урожай 2021 года. Выявленная семенная инфекция. Рекомендации по протравителям.(филиал ФГБУ "Россельхозцентр" по Тамбовской области)</t>
  </si>
  <si>
    <t>Итоги ярового сева в Тамбовской области и мероприятия, направленные на получение высокого урожая с учетом требований по экспорту российского зерна.(Управление сельского хозяйства с участием филиала ФГБУ "Россельхозцентр" по Тамбовской области.</t>
  </si>
  <si>
    <t>Выездное обучение по использованию программы "Цифровой фитомониторинг" на базе Бондарского районного отдела</t>
  </si>
  <si>
    <t>17.09.2020 г.</t>
  </si>
  <si>
    <t>Выездное обучение по использованию программы "Цифровой фитомониторинг" на базе Сампурского районного отдела</t>
  </si>
  <si>
    <t>22.09.2020 г.</t>
  </si>
  <si>
    <t>24.09.2020 г.</t>
  </si>
  <si>
    <t>02.10.2020 г.</t>
  </si>
  <si>
    <t>Выездное обучение по использованию программы "Цифровой фитомониторинг" на базе Никифоровского районного отдела</t>
  </si>
  <si>
    <t>Видеообучение в программах "Цифровой фитомониторинг"и "АгроСемЭксперт" с участием програмиста -разработчика Пашонина А. Н. и специалистов филиала ФГБУ "Россельхозцентр" по Тамбовской области</t>
  </si>
  <si>
    <t>По состоянию на 7 октября 2020 г.</t>
  </si>
  <si>
    <t>По состоянию на  18 декабря</t>
  </si>
  <si>
    <r>
      <t xml:space="preserve">По состоянию на </t>
    </r>
    <r>
      <rPr>
        <b/>
        <u/>
        <sz val="14"/>
        <color rgb="FF000000"/>
        <rFont val="Times New Roman"/>
        <family val="1"/>
        <charset val="204"/>
      </rPr>
      <t>_18 декабря 2020 г.</t>
    </r>
  </si>
  <si>
    <r>
      <t xml:space="preserve">По состоянию на </t>
    </r>
    <r>
      <rPr>
        <b/>
        <u/>
        <sz val="14"/>
        <color rgb="FF000000"/>
        <rFont val="Times New Roman"/>
        <family val="1"/>
        <charset val="204"/>
      </rPr>
      <t>18 декабря 2020_</t>
    </r>
    <r>
      <rPr>
        <b/>
        <sz val="14"/>
        <color rgb="FF000000"/>
        <rFont val="Times New Roman"/>
        <family val="1"/>
        <charset val="204"/>
      </rPr>
      <t>____________</t>
    </r>
  </si>
  <si>
    <r>
      <t xml:space="preserve">По состоянию на </t>
    </r>
    <r>
      <rPr>
        <b/>
        <u/>
        <sz val="14"/>
        <color rgb="FF000000"/>
        <rFont val="Times New Roman"/>
        <family val="1"/>
        <charset val="204"/>
      </rPr>
      <t>_18 декабря 2020_</t>
    </r>
    <r>
      <rPr>
        <b/>
        <sz val="14"/>
        <color rgb="FF000000"/>
        <rFont val="Times New Roman"/>
        <family val="1"/>
        <charset val="204"/>
      </rPr>
      <t>____________</t>
    </r>
  </si>
  <si>
    <t>По состоянию на18 декабря 2020 года</t>
  </si>
  <si>
    <r>
      <t xml:space="preserve">По состоянию на </t>
    </r>
    <r>
      <rPr>
        <b/>
        <u/>
        <sz val="14"/>
        <color rgb="FF000000"/>
        <rFont val="Times New Roman"/>
        <family val="1"/>
        <charset val="204"/>
      </rPr>
      <t>18 декабря 2020</t>
    </r>
    <r>
      <rPr>
        <b/>
        <sz val="14"/>
        <color rgb="FF000000"/>
        <rFont val="Times New Roman"/>
        <family val="1"/>
        <charset val="204"/>
      </rPr>
      <t>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</si>
</sst>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3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/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/>
    <xf numFmtId="0" fontId="4" fillId="0" borderId="1" xfId="0" applyFont="1" applyFill="1" applyBorder="1"/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/>
    <xf numFmtId="0" fontId="4" fillId="2" borderId="1" xfId="1" applyFont="1" applyFill="1" applyBorder="1" applyAlignment="1">
      <alignment vertical="center"/>
    </xf>
    <xf numFmtId="0" fontId="14" fillId="2" borderId="1" xfId="1" applyFont="1" applyFill="1" applyBorder="1"/>
    <xf numFmtId="2" fontId="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/>
    <xf numFmtId="0" fontId="20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3" xfId="6"/>
    <cellStyle name="Обычный 4" xfId="4"/>
    <cellStyle name="Обычный 5" xfId="1"/>
    <cellStyle name="Обычный 8" xfId="7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5" customWidth="1"/>
    <col min="2" max="2" width="19.85546875" customWidth="1"/>
    <col min="3" max="3" width="21.42578125" customWidth="1"/>
    <col min="4" max="4" width="22.42578125" customWidth="1"/>
    <col min="5" max="5" width="24.5703125" customWidth="1"/>
  </cols>
  <sheetData>
    <row r="1" spans="1:5" x14ac:dyDescent="0.25">
      <c r="A1" s="2"/>
      <c r="B1" s="2"/>
      <c r="C1" s="2"/>
      <c r="D1" s="2"/>
      <c r="E1" s="16" t="s">
        <v>65</v>
      </c>
    </row>
    <row r="2" spans="1:5" s="2" customFormat="1" ht="9" customHeight="1" x14ac:dyDescent="0.25">
      <c r="E2" s="16"/>
    </row>
    <row r="3" spans="1:5" ht="45" customHeight="1" x14ac:dyDescent="0.25">
      <c r="A3" s="58" t="s">
        <v>60</v>
      </c>
      <c r="B3" s="58"/>
      <c r="C3" s="58"/>
      <c r="D3" s="58"/>
      <c r="E3" s="58"/>
    </row>
    <row r="4" spans="1:5" s="2" customFormat="1" x14ac:dyDescent="0.25">
      <c r="A4" s="26"/>
      <c r="B4" s="26"/>
      <c r="C4" s="26"/>
      <c r="D4" s="26"/>
      <c r="E4" s="26"/>
    </row>
    <row r="5" spans="1:5" s="2" customFormat="1" x14ac:dyDescent="0.25">
      <c r="A5" s="58" t="s">
        <v>249</v>
      </c>
      <c r="B5" s="58"/>
      <c r="C5" s="58"/>
      <c r="D5" s="58"/>
      <c r="E5" s="58"/>
    </row>
    <row r="6" spans="1:5" ht="18.75" customHeight="1" x14ac:dyDescent="0.25">
      <c r="A6" s="59" t="s">
        <v>200</v>
      </c>
      <c r="B6" s="59"/>
      <c r="C6" s="59"/>
      <c r="D6" s="59"/>
      <c r="E6" s="59"/>
    </row>
    <row r="7" spans="1:5" x14ac:dyDescent="0.25">
      <c r="A7" s="2"/>
      <c r="B7" s="2"/>
      <c r="C7" s="2"/>
      <c r="D7" s="2"/>
      <c r="E7" s="16"/>
    </row>
    <row r="8" spans="1:5" ht="57" x14ac:dyDescent="0.25">
      <c r="A8" s="30" t="s">
        <v>5</v>
      </c>
      <c r="B8" s="30" t="s">
        <v>0</v>
      </c>
      <c r="C8" s="30" t="s">
        <v>16</v>
      </c>
      <c r="D8" s="30" t="s">
        <v>56</v>
      </c>
      <c r="E8" s="30" t="s">
        <v>9</v>
      </c>
    </row>
    <row r="9" spans="1:5" ht="15.75" x14ac:dyDescent="0.25">
      <c r="A9" s="19">
        <v>1</v>
      </c>
      <c r="B9" s="27" t="s">
        <v>2</v>
      </c>
      <c r="C9" s="25">
        <f>SUM(C10:C78)</f>
        <v>562.94000000000005</v>
      </c>
      <c r="D9" s="25">
        <f>SUM(D10:D78)</f>
        <v>345.63200000000001</v>
      </c>
      <c r="E9" s="45">
        <f>SUM(E10:E78)</f>
        <v>871.11299999999994</v>
      </c>
    </row>
    <row r="10" spans="1:5" ht="15.75" x14ac:dyDescent="0.25">
      <c r="A10" s="19">
        <v>2</v>
      </c>
      <c r="B10" s="31" t="s">
        <v>78</v>
      </c>
      <c r="C10" s="7">
        <f>'1. Вредители зерновых культур'!C9+'2. Вредители зернобобовых культ'!C9+'3. Вредители кукурузы'!C9+'4. Вредители подсолнечника'!C9+'5. Вредители рапса'!C9+'6. Вредители льна'!C9+'7. Вредители гречихи'!C9+'8. Вредители проса'!C9+'9. Вредители риса'!C9</f>
        <v>22.906000000000002</v>
      </c>
      <c r="D10" s="7">
        <f>'1. Вредители зерновых культур'!D9+'2. Вредители зернобобовых культ'!D9+'3. Вредители кукурузы'!D9+'4. Вредители подсолнечника'!D9+'5. Вредители рапса'!D9+'6. Вредители льна'!D9+'7. Вредители гречихи'!D9+'8. Вредители проса'!D9+'9. Вредители риса'!D9</f>
        <v>12.856</v>
      </c>
      <c r="E10" s="42">
        <f>'1. Вредители зерновых культур'!E9+'2. Вредители зернобобовых культ'!I9+'3. Вредители кукурузы'!I9+'4. Вредители подсолнечника'!G9+'5. Вредители рапса'!E9+'6. Вредители льна'!F9+'7. Вредители гречихи'!F9+'8. Вредители проса'!F9+'9. Вредители риса'!F9</f>
        <v>40.234999999999999</v>
      </c>
    </row>
    <row r="11" spans="1:5" ht="15.75" x14ac:dyDescent="0.25">
      <c r="A11" s="19">
        <v>3</v>
      </c>
      <c r="B11" s="31" t="s">
        <v>79</v>
      </c>
      <c r="C11" s="7">
        <f>'1. Вредители зерновых культур'!C10+'2. Вредители зернобобовых культ'!C10+'3. Вредители кукурузы'!C10+'4. Вредители подсолнечника'!C10+'5. Вредители рапса'!C10+'6. Вредители льна'!C10+'7. Вредители гречихи'!C10+'8. Вредители проса'!C10+'9. Вредители риса'!C10</f>
        <v>15.32</v>
      </c>
      <c r="D11" s="7">
        <f>'1. Вредители зерновых культур'!D10+'2. Вредители зернобобовых культ'!D10+'3. Вредители кукурузы'!D10+'4. Вредители подсолнечника'!D10+'5. Вредители рапса'!D10+'6. Вредители льна'!D10+'7. Вредители гречихи'!D10+'8. Вредители проса'!D10+'9. Вредители риса'!D10</f>
        <v>6.3319999999999999</v>
      </c>
      <c r="E11" s="42">
        <f>'1. Вредители зерновых культур'!E10+'2. Вредители зернобобовых культ'!I10+'3. Вредители кукурузы'!I10+'4. Вредители подсолнечника'!G10+'5. Вредители рапса'!E10+'6. Вредители льна'!F10+'7. Вредители гречихи'!F10+'8. Вредители проса'!F10+'9. Вредители риса'!F10</f>
        <v>29.576999999999998</v>
      </c>
    </row>
    <row r="12" spans="1:5" ht="15.75" x14ac:dyDescent="0.25">
      <c r="A12" s="20">
        <v>4</v>
      </c>
      <c r="B12" s="31" t="s">
        <v>80</v>
      </c>
      <c r="C12" s="7">
        <f>'1. Вредители зерновых культур'!C11+'2. Вредители зернобобовых культ'!C11+'3. Вредители кукурузы'!C11+'4. Вредители подсолнечника'!C11+'5. Вредители рапса'!C11+'6. Вредители льна'!C11+'7. Вредители гречихи'!C11+'8. Вредители проса'!C11+'9. Вредители риса'!C11</f>
        <v>29.049999999999997</v>
      </c>
      <c r="D12" s="7">
        <f>'1. Вредители зерновых культур'!D11+'2. Вредители зернобобовых культ'!D11+'3. Вредители кукурузы'!D11+'4. Вредители подсолнечника'!D11+'5. Вредители рапса'!D11+'6. Вредители льна'!D11+'7. Вредители гречихи'!D11+'8. Вредители проса'!D11+'9. Вредители риса'!D11</f>
        <v>19.729999999999997</v>
      </c>
      <c r="E12" s="42">
        <f>'1. Вредители зерновых культур'!E11+'2. Вредители зернобобовых культ'!I11+'3. Вредители кукурузы'!I11+'4. Вредители подсолнечника'!G11+'5. Вредители рапса'!E11+'6. Вредители льна'!F11+'7. Вредители гречихи'!F11+'8. Вредители проса'!F11+'9. Вредители риса'!F11</f>
        <v>51.3</v>
      </c>
    </row>
    <row r="13" spans="1:5" ht="15.75" x14ac:dyDescent="0.25">
      <c r="A13" s="20">
        <v>5</v>
      </c>
      <c r="B13" s="31" t="s">
        <v>81</v>
      </c>
      <c r="C13" s="7">
        <f>'1. Вредители зерновых культур'!C12+'2. Вредители зернобобовых культ'!C12+'3. Вредители кукурузы'!C12+'4. Вредители подсолнечника'!C12+'5. Вредители рапса'!C12+'6. Вредители льна'!C12+'7. Вредители гречихи'!C12+'8. Вредители проса'!C12+'9. Вредители риса'!C12</f>
        <v>22.877000000000002</v>
      </c>
      <c r="D13" s="7">
        <f>'1. Вредители зерновых культур'!D12+'2. Вредители зернобобовых культ'!D12+'3. Вредители кукурузы'!D12+'4. Вредители подсолнечника'!D12+'5. Вредители рапса'!D12+'6. Вредители льна'!D12+'7. Вредители гречихи'!D12+'8. Вредители проса'!D12+'9. Вредители риса'!D12</f>
        <v>14.521999999999998</v>
      </c>
      <c r="E13" s="42">
        <f>'1. Вредители зерновых культур'!E12+'2. Вредители зернобобовых культ'!I12+'3. Вредители кукурузы'!I12+'4. Вредители подсолнечника'!G12+'5. Вредители рапса'!E12+'6. Вредители льна'!F12+'7. Вредители гречихи'!F12+'8. Вредители проса'!F12+'9. Вредители риса'!F12</f>
        <v>18.679000000000002</v>
      </c>
    </row>
    <row r="14" spans="1:5" ht="15.75" x14ac:dyDescent="0.25">
      <c r="A14" s="20">
        <v>6</v>
      </c>
      <c r="B14" s="31" t="s">
        <v>82</v>
      </c>
      <c r="C14" s="7">
        <f>'1. Вредители зерновых культур'!C13+'2. Вредители зернобобовых культ'!C13+'3. Вредители кукурузы'!C13+'4. Вредители подсолнечника'!C13+'5. Вредители рапса'!C13+'6. Вредители льна'!C13+'7. Вредители гречихи'!C13+'8. Вредители проса'!C13+'9. Вредители риса'!C13</f>
        <v>18.12</v>
      </c>
      <c r="D14" s="7">
        <f>'1. Вредители зерновых культур'!D13+'2. Вредители зернобобовых культ'!D13+'3. Вредители кукурузы'!D13+'4. Вредители подсолнечника'!D13+'5. Вредители рапса'!D13+'6. Вредители льна'!D13+'7. Вредители гречихи'!D13+'8. Вредители проса'!D13+'9. Вредители риса'!D13</f>
        <v>16.21</v>
      </c>
      <c r="E14" s="42">
        <f>'1. Вредители зерновых культур'!E13+'2. Вредители зернобобовых культ'!I13+'3. Вредители кукурузы'!I13+'4. Вредители подсолнечника'!G13+'5. Вредители рапса'!E13+'6. Вредители льна'!F13+'7. Вредители гречихи'!F13+'8. Вредители проса'!F13+'9. Вредители риса'!F13</f>
        <v>26.400000000000002</v>
      </c>
    </row>
    <row r="15" spans="1:5" ht="15.75" x14ac:dyDescent="0.25">
      <c r="A15" s="20">
        <v>7</v>
      </c>
      <c r="B15" s="31" t="s">
        <v>83</v>
      </c>
      <c r="C15" s="7">
        <f>'1. Вредители зерновых культур'!C14+'2. Вредители зернобобовых культ'!C14+'3. Вредители кукурузы'!C14+'4. Вредители подсолнечника'!C14+'5. Вредители рапса'!C14+'6. Вредители льна'!C14+'7. Вредители гречихи'!C14+'8. Вредители проса'!C14+'9. Вредители риса'!C14</f>
        <v>23.815999999999999</v>
      </c>
      <c r="D15" s="7">
        <f>'1. Вредители зерновых культур'!D14+'2. Вредители зернобобовых культ'!D14+'3. Вредители кукурузы'!D14+'4. Вредители подсолнечника'!D14+'5. Вредители рапса'!D14+'6. Вредители льна'!D14+'7. Вредители гречихи'!D14+'8. Вредители проса'!D14+'9. Вредители риса'!D14</f>
        <v>21.235999999999997</v>
      </c>
      <c r="E15" s="42">
        <f>'1. Вредители зерновых культур'!E14+'2. Вредители зернобобовых культ'!I14+'3. Вредители кукурузы'!I14+'4. Вредители подсолнечника'!G14+'5. Вредители рапса'!E14+'6. Вредители льна'!F14+'7. Вредители гречихи'!F14+'8. Вредители проса'!F14+'9. Вредители риса'!F14</f>
        <v>46.457999999999998</v>
      </c>
    </row>
    <row r="16" spans="1:5" ht="15.75" x14ac:dyDescent="0.25">
      <c r="A16" s="20">
        <v>8</v>
      </c>
      <c r="B16" s="31" t="s">
        <v>84</v>
      </c>
      <c r="C16" s="7">
        <f>'1. Вредители зерновых культур'!C15+'2. Вредители зернобобовых культ'!C15+'3. Вредители кукурузы'!C15+'4. Вредители подсолнечника'!C15+'5. Вредители рапса'!C15+'6. Вредители льна'!C15+'7. Вредители гречихи'!C15+'8. Вредители проса'!C15+'9. Вредители риса'!C15</f>
        <v>29.919999999999998</v>
      </c>
      <c r="D16" s="7">
        <f>'1. Вредители зерновых культур'!D15+'2. Вредители зернобобовых культ'!D15+'3. Вредители кукурузы'!D15+'4. Вредители подсолнечника'!D15+'5. Вредители рапса'!D15+'6. Вредители льна'!D15+'7. Вредители гречихи'!D15+'8. Вредители проса'!D15+'9. Вредители риса'!D15</f>
        <v>14.82</v>
      </c>
      <c r="E16" s="42">
        <f>'1. Вредители зерновых культур'!E15+'2. Вредители зернобобовых культ'!I15+'3. Вредители кукурузы'!I15+'4. Вредители подсолнечника'!G15+'5. Вредители рапса'!E15+'6. Вредители льна'!F15+'7. Вредители гречихи'!F15+'8. Вредители проса'!F15+'9. Вредители риса'!F15</f>
        <v>25.3</v>
      </c>
    </row>
    <row r="17" spans="1:5" ht="15.75" x14ac:dyDescent="0.25">
      <c r="A17" s="20">
        <v>9</v>
      </c>
      <c r="B17" s="31" t="s">
        <v>85</v>
      </c>
      <c r="C17" s="7">
        <f>'1. Вредители зерновых культур'!C16+'2. Вредители зернобобовых культ'!C16+'3. Вредители кукурузы'!C16+'4. Вредители подсолнечника'!C16+'5. Вредители рапса'!C16+'6. Вредители льна'!C16+'7. Вредители гречихи'!C16+'8. Вредители проса'!C16+'9. Вредители риса'!C16</f>
        <v>30.8</v>
      </c>
      <c r="D17" s="7">
        <f>'1. Вредители зерновых культур'!D16+'2. Вредители зернобобовых культ'!D16+'3. Вредители кукурузы'!D16+'4. Вредители подсолнечника'!D16+'5. Вредители рапса'!D16+'6. Вредители льна'!D16+'7. Вредители гречихи'!D16+'8. Вредители проса'!D16+'9. Вредители риса'!D16</f>
        <v>21.5</v>
      </c>
      <c r="E17" s="42">
        <f>'1. Вредители зерновых культур'!E16+'2. Вредители зернобобовых культ'!I16+'3. Вредители кукурузы'!I16+'4. Вредители подсолнечника'!G16+'5. Вредители рапса'!E16+'6. Вредители льна'!F16+'7. Вредители гречихи'!F16+'8. Вредители проса'!F16+'9. Вредители риса'!F16</f>
        <v>38.200000000000003</v>
      </c>
    </row>
    <row r="18" spans="1:5" ht="15.75" x14ac:dyDescent="0.25">
      <c r="A18" s="20">
        <v>10</v>
      </c>
      <c r="B18" s="31" t="s">
        <v>86</v>
      </c>
      <c r="C18" s="7">
        <f>'1. Вредители зерновых культур'!C17+'2. Вредители зернобобовых культ'!C17+'3. Вредители кукурузы'!C17+'4. Вредители подсолнечника'!C17+'5. Вредители рапса'!C17+'6. Вредители льна'!C17+'7. Вредители гречихи'!C17+'8. Вредители проса'!C17+'9. Вредители риса'!C17</f>
        <v>19.577999999999999</v>
      </c>
      <c r="D18" s="7">
        <f>'1. Вредители зерновых культур'!D17+'2. Вредители зернобобовых культ'!D17+'3. Вредители кукурузы'!D17+'4. Вредители подсолнечника'!D17+'5. Вредители рапса'!D17+'6. Вредители льна'!D17+'7. Вредители гречихи'!D17+'8. Вредители проса'!D17+'9. Вредители риса'!D17</f>
        <v>12.878</v>
      </c>
      <c r="E18" s="42">
        <f>'1. Вредители зерновых культур'!E17+'2. Вредители зернобобовых культ'!I17+'3. Вредители кукурузы'!I17+'4. Вредители подсолнечника'!G17+'5. Вредители рапса'!E17+'6. Вредители льна'!F17+'7. Вредители гречихи'!F17+'8. Вредители проса'!F17+'9. Вредители риса'!F17</f>
        <v>35.235999999999997</v>
      </c>
    </row>
    <row r="19" spans="1:5" ht="15.75" x14ac:dyDescent="0.25">
      <c r="A19" s="20">
        <v>11</v>
      </c>
      <c r="B19" s="31" t="s">
        <v>87</v>
      </c>
      <c r="C19" s="7">
        <f>'1. Вредители зерновых культур'!C18+'2. Вредители зернобобовых культ'!C18+'3. Вредители кукурузы'!C18+'4. Вредители подсолнечника'!C18+'5. Вредители рапса'!C18+'6. Вредители льна'!C18+'7. Вредители гречихи'!C18+'8. Вредители проса'!C18+'9. Вредители риса'!C18</f>
        <v>17.178000000000001</v>
      </c>
      <c r="D19" s="7">
        <f>'1. Вредители зерновых культур'!D18+'2. Вредители зернобобовых культ'!D18+'3. Вредители кукурузы'!D18+'4. Вредители подсолнечника'!D18+'5. Вредители рапса'!D18+'6. Вредители льна'!D18+'7. Вредители гречихи'!D18+'8. Вредители проса'!D18+'9. Вредители риса'!D18</f>
        <v>14.677999999999999</v>
      </c>
      <c r="E19" s="42">
        <f>'1. Вредители зерновых культур'!E18+'2. Вредители зернобобовых культ'!I18+'3. Вредители кукурузы'!I18+'4. Вредители подсолнечника'!G18+'5. Вредители рапса'!E18+'6. Вредители льна'!F18+'7. Вредители гречихи'!F18+'8. Вредители проса'!F18+'9. Вредители риса'!F18</f>
        <v>31.591999999999999</v>
      </c>
    </row>
    <row r="20" spans="1:5" ht="15.75" x14ac:dyDescent="0.25">
      <c r="A20" s="20">
        <v>12</v>
      </c>
      <c r="B20" s="31" t="s">
        <v>88</v>
      </c>
      <c r="C20" s="7">
        <f>'1. Вредители зерновых культур'!C19+'2. Вредители зернобобовых культ'!C19+'3. Вредители кукурузы'!C19+'4. Вредители подсолнечника'!C19+'5. Вредители рапса'!C19+'6. Вредители льна'!C19+'7. Вредители гречихи'!C19+'8. Вредители проса'!C19+'9. Вредители риса'!C19</f>
        <v>4.7590000000000003</v>
      </c>
      <c r="D20" s="7">
        <f>'1. Вредители зерновых культур'!D19+'2. Вредители зернобобовых культ'!D19+'3. Вредители кукурузы'!D19+'4. Вредители подсолнечника'!D19+'5. Вредители рапса'!D19+'6. Вредители льна'!D19+'7. Вредители гречихи'!D19+'8. Вредители проса'!D19+'9. Вредители риса'!D19</f>
        <v>3.51</v>
      </c>
      <c r="E20" s="42">
        <f>'1. Вредители зерновых культур'!E19+'2. Вредители зернобобовых культ'!I19+'3. Вредители кукурузы'!I19+'4. Вредители подсолнечника'!G19+'5. Вредители рапса'!E19+'6. Вредители льна'!F19+'7. Вредители гречихи'!F19+'8. Вредители проса'!F19+'9. Вредители риса'!F19</f>
        <v>31.973999999999997</v>
      </c>
    </row>
    <row r="21" spans="1:5" ht="15.75" x14ac:dyDescent="0.25">
      <c r="A21" s="20">
        <v>13</v>
      </c>
      <c r="B21" s="31" t="s">
        <v>89</v>
      </c>
      <c r="C21" s="7">
        <f>'1. Вредители зерновых культур'!C20+'2. Вредители зернобобовых культ'!C20+'3. Вредители кукурузы'!C20+'4. Вредители подсолнечника'!C20+'5. Вредители рапса'!C20+'6. Вредители льна'!C20+'7. Вредители гречихи'!C20+'8. Вредители проса'!C20+'9. Вредители риса'!C20</f>
        <v>12.802</v>
      </c>
      <c r="D21" s="7">
        <f>'1. Вредители зерновых культур'!D20+'2. Вредители зернобобовых культ'!D20+'3. Вредители кукурузы'!D20+'4. Вредители подсолнечника'!D20+'5. Вредители рапса'!D20+'6. Вредители льна'!D20+'7. Вредители гречихи'!D20+'8. Вредители проса'!D20+'9. Вредители риса'!D20</f>
        <v>12.802</v>
      </c>
      <c r="E21" s="42">
        <f>'1. Вредители зерновых культур'!E20+'2. Вредители зернобобовых культ'!I20+'3. Вредители кукурузы'!I20+'4. Вредители подсолнечника'!G20+'5. Вредители рапса'!E20+'6. Вредители льна'!F20+'7. Вредители гречихи'!F20+'8. Вредители проса'!F20+'9. Вредители риса'!F20</f>
        <v>19.904</v>
      </c>
    </row>
    <row r="22" spans="1:5" ht="15.75" x14ac:dyDescent="0.25">
      <c r="A22" s="20">
        <v>14</v>
      </c>
      <c r="B22" s="31" t="s">
        <v>90</v>
      </c>
      <c r="C22" s="7">
        <f>'1. Вредители зерновых культур'!C21+'2. Вредители зернобобовых культ'!C21+'3. Вредители кукурузы'!C21+'4. Вредители подсолнечника'!C21+'5. Вредители рапса'!C21+'6. Вредители льна'!C21+'7. Вредители гречихи'!C21+'8. Вредители проса'!C21+'9. Вредители риса'!C21</f>
        <v>40.701000000000001</v>
      </c>
      <c r="D22" s="7">
        <f>'1. Вредители зерновых культур'!D21+'2. Вредители зернобобовых культ'!D21+'3. Вредители кукурузы'!D21+'4. Вредители подсолнечника'!D21+'5. Вредители рапса'!D21+'6. Вредители льна'!D21+'7. Вредители гречихи'!D21+'8. Вредители проса'!D21+'9. Вредители риса'!D21</f>
        <v>36.100999999999999</v>
      </c>
      <c r="E22" s="42">
        <f>'1. Вредители зерновых культур'!E21+'2. Вредители зернобобовых культ'!I21+'3. Вредители кукурузы'!I21+'4. Вредители подсолнечника'!G21+'5. Вредители рапса'!E21+'6. Вредители льна'!F21+'7. Вредители гречихи'!F21+'8. Вредители проса'!F21+'9. Вредители риса'!F21</f>
        <v>89.63</v>
      </c>
    </row>
    <row r="23" spans="1:5" ht="15.75" x14ac:dyDescent="0.25">
      <c r="A23" s="20">
        <v>15</v>
      </c>
      <c r="B23" s="31" t="s">
        <v>91</v>
      </c>
      <c r="C23" s="7">
        <f>'1. Вредители зерновых культур'!C22+'2. Вредители зернобобовых культ'!C22+'3. Вредители кукурузы'!C22+'4. Вредители подсолнечника'!C22+'5. Вредители рапса'!C22+'6. Вредители льна'!C22+'7. Вредители гречихи'!C22+'8. Вредители проса'!C22+'9. Вредители риса'!C22</f>
        <v>15.095000000000001</v>
      </c>
      <c r="D23" s="7">
        <f>'1. Вредители зерновых культур'!D22+'2. Вредители зернобобовых культ'!D22+'3. Вредители кукурузы'!D22+'4. Вредители подсолнечника'!D22+'5. Вредители рапса'!D22+'6. Вредители льна'!D22+'7. Вредители гречихи'!D22+'8. Вредители проса'!D22+'9. Вредители риса'!D22</f>
        <v>10.461</v>
      </c>
      <c r="E23" s="42">
        <f>'1. Вредители зерновых культур'!E22+'2. Вредители зернобобовых культ'!I22+'3. Вредители кукурузы'!I22+'4. Вредители подсолнечника'!G22+'5. Вредители рапса'!E22+'6. Вредители льна'!F22+'7. Вредители гречихи'!F22+'8. Вредители проса'!F22+'9. Вредители риса'!F22</f>
        <v>11.791</v>
      </c>
    </row>
    <row r="24" spans="1:5" ht="15.75" x14ac:dyDescent="0.25">
      <c r="A24" s="20">
        <v>16</v>
      </c>
      <c r="B24" s="31" t="s">
        <v>92</v>
      </c>
      <c r="C24" s="7">
        <f>'1. Вредители зерновых культур'!C23+'2. Вредители зернобобовых культ'!C23+'3. Вредители кукурузы'!C23+'4. Вредители подсолнечника'!C23+'5. Вредители рапса'!C23+'6. Вредители льна'!C23+'7. Вредители гречихи'!C23+'8. Вредители проса'!C23+'9. Вредители риса'!C23</f>
        <v>38.750000000000007</v>
      </c>
      <c r="D24" s="7">
        <f>'1. Вредители зерновых культур'!D23+'2. Вредители зернобобовых культ'!D23+'3. Вредители кукурузы'!D23+'4. Вредители подсолнечника'!D23+'5. Вредители рапса'!D23+'6. Вредители льна'!D23+'7. Вредители гречихи'!D23+'8. Вредители проса'!D23+'9. Вредители риса'!D23</f>
        <v>22.456000000000003</v>
      </c>
      <c r="E24" s="42">
        <f>'1. Вредители зерновых культур'!E23+'2. Вредители зернобобовых культ'!I23+'3. Вредители кукурузы'!I23+'4. Вредители подсолнечника'!G23+'5. Вредители рапса'!E23+'6. Вредители льна'!F23+'7. Вредители гречихи'!F23+'8. Вредители проса'!F23+'9. Вредители риса'!F23</f>
        <v>64.407999999999987</v>
      </c>
    </row>
    <row r="25" spans="1:5" ht="15.75" x14ac:dyDescent="0.25">
      <c r="A25" s="20">
        <v>17</v>
      </c>
      <c r="B25" s="31" t="s">
        <v>93</v>
      </c>
      <c r="C25" s="7">
        <f>'1. Вредители зерновых культур'!C24+'2. Вредители зернобобовых культ'!C24+'3. Вредители кукурузы'!C24+'4. Вредители подсолнечника'!C24+'5. Вредители рапса'!C24+'6. Вредители льна'!C24+'7. Вредители гречихи'!C24+'8. Вредители проса'!C24+'9. Вредители риса'!C24</f>
        <v>25.893000000000001</v>
      </c>
      <c r="D25" s="7">
        <f>'1. Вредители зерновых культур'!D24+'2. Вредители зернобобовых культ'!D24+'3. Вредители кукурузы'!D24+'4. Вредители подсолнечника'!D24+'5. Вредители рапса'!D24+'6. Вредители льна'!D24+'7. Вредители гречихи'!D24+'8. Вредители проса'!D24+'9. Вредители риса'!D24</f>
        <v>5</v>
      </c>
      <c r="E25" s="42">
        <f>'1. Вредители зерновых культур'!E24+'2. Вредители зернобобовых культ'!I24+'3. Вредители кукурузы'!I24+'4. Вредители подсолнечника'!G24+'5. Вредители рапса'!E24+'6. Вредители льна'!F24+'7. Вредители гречихи'!F24+'8. Вредители проса'!F24+'9. Вредители риса'!F24</f>
        <v>24.882999999999996</v>
      </c>
    </row>
    <row r="26" spans="1:5" ht="15.75" x14ac:dyDescent="0.25">
      <c r="A26" s="20">
        <v>18</v>
      </c>
      <c r="B26" s="31" t="s">
        <v>94</v>
      </c>
      <c r="C26" s="7">
        <f>'1. Вредители зерновых культур'!C25+'2. Вредители зернобобовых культ'!C25+'3. Вредители кукурузы'!C25+'4. Вредители подсолнечника'!C25+'5. Вредители рапса'!C25+'6. Вредители льна'!C25+'7. Вредители гречихи'!C25+'8. Вредители проса'!C25+'9. Вредители риса'!C25</f>
        <v>28.099999999999998</v>
      </c>
      <c r="D26" s="7">
        <f>'1. Вредители зерновых культур'!D25+'2. Вредители зернобобовых культ'!D25+'3. Вредители кукурузы'!D25+'4. Вредители подсолнечника'!D25+'5. Вредители рапса'!D25+'6. Вредители льна'!D25+'7. Вредители гречихи'!D25+'8. Вредители проса'!D25+'9. Вредители риса'!D25</f>
        <v>8.4</v>
      </c>
      <c r="E26" s="42">
        <f>'1. Вредители зерновых культур'!E25+'2. Вредители зернобобовых культ'!I25+'3. Вредители кукурузы'!I25+'4. Вредители подсолнечника'!G25+'5. Вредители рапса'!E25+'6. Вредители льна'!F25+'7. Вредители гречихи'!F25+'8. Вредители проса'!F25+'9. Вредители риса'!F25</f>
        <v>29.4</v>
      </c>
    </row>
    <row r="27" spans="1:5" ht="15.75" x14ac:dyDescent="0.25">
      <c r="A27" s="20">
        <v>19</v>
      </c>
      <c r="B27" s="31" t="s">
        <v>95</v>
      </c>
      <c r="C27" s="7">
        <f>'1. Вредители зерновых культур'!C26+'2. Вредители зернобобовых культ'!C26+'3. Вредители кукурузы'!C26+'4. Вредители подсолнечника'!C26+'5. Вредители рапса'!C26+'6. Вредители льна'!C26+'7. Вредители гречихи'!C26+'8. Вредители проса'!C26+'9. Вредители риса'!C26</f>
        <v>26.109999999999996</v>
      </c>
      <c r="D27" s="7">
        <f>'1. Вредители зерновых культур'!D26+'2. Вредители зернобобовых культ'!D26+'3. Вредители кукурузы'!D26+'4. Вредители подсолнечника'!D26+'5. Вредители рапса'!D26+'6. Вредители льна'!D26+'7. Вредители гречихи'!D26+'8. Вредители проса'!D26+'9. Вредители риса'!D26</f>
        <v>21.627999999999997</v>
      </c>
      <c r="E27" s="42">
        <f>'1. Вредители зерновых культур'!E26+'2. Вредители зернобобовых культ'!I26+'3. Вредители кукурузы'!I26+'4. Вредители подсолнечника'!G26+'5. Вредители рапса'!E26+'6. Вредители льна'!F26+'7. Вредители гречихи'!F26+'8. Вредители проса'!F26+'9. Вредители риса'!F26</f>
        <v>89.461000000000013</v>
      </c>
    </row>
    <row r="28" spans="1:5" ht="15.75" x14ac:dyDescent="0.25">
      <c r="A28" s="20">
        <v>20</v>
      </c>
      <c r="B28" s="31" t="s">
        <v>96</v>
      </c>
      <c r="C28" s="7">
        <f>'1. Вредители зерновых культур'!C27+'2. Вредители зернобобовых культ'!C27+'3. Вредители кукурузы'!C27+'4. Вредители подсолнечника'!C27+'5. Вредители рапса'!C27+'6. Вредители льна'!C27+'7. Вредители гречихи'!C27+'8. Вредители проса'!C27+'9. Вредители риса'!C27</f>
        <v>25.369999999999997</v>
      </c>
      <c r="D28" s="7">
        <f>'1. Вредители зерновых культур'!D27+'2. Вредители зернобобовых культ'!D27+'3. Вредители кукурузы'!D27+'4. Вредители подсолнечника'!D27+'5. Вредители рапса'!D27+'6. Вредители льна'!D27+'7. Вредители гречихи'!D27+'8. Вредители проса'!D27+'9. Вредители риса'!D27</f>
        <v>0.96399999999999997</v>
      </c>
      <c r="E28" s="42">
        <f>'1. Вредители зерновых культур'!E27+'2. Вредители зернобобовых культ'!I27+'3. Вредители кукурузы'!I27+'4. Вредители подсолнечника'!G27+'5. Вредители рапса'!E27+'6. Вредители льна'!F27+'7. Вредители гречихи'!F27+'8. Вредители проса'!F27+'9. Вредители риса'!F27</f>
        <v>26.135999999999999</v>
      </c>
    </row>
    <row r="29" spans="1:5" ht="15.75" x14ac:dyDescent="0.25">
      <c r="A29" s="20">
        <v>21</v>
      </c>
      <c r="B29" s="31" t="s">
        <v>97</v>
      </c>
      <c r="C29" s="7">
        <f>'1. Вредители зерновых культур'!C28+'2. Вредители зернобобовых культ'!C28+'3. Вредители кукурузы'!C28+'4. Вредители подсолнечника'!C28+'5. Вредители рапса'!C28+'6. Вредители льна'!C28+'7. Вредители гречихи'!C28+'8. Вредители проса'!C28+'9. Вредители риса'!C28</f>
        <v>44.646999999999998</v>
      </c>
      <c r="D29" s="7">
        <f>'1. Вредители зерновых культур'!D28+'2. Вредители зернобобовых культ'!D28+'3. Вредители кукурузы'!D28+'4. Вредители подсолнечника'!D28+'5. Вредители рапса'!D28+'6. Вредители льна'!D28+'7. Вредители гречихи'!D28+'8. Вредители проса'!D28+'9. Вредители риса'!D28</f>
        <v>22.707000000000001</v>
      </c>
      <c r="E29" s="42">
        <f>'1. Вредители зерновых культур'!E28+'2. Вредители зернобобовых культ'!I28+'3. Вредители кукурузы'!I28+'4. Вредители подсолнечника'!G28+'5. Вредители рапса'!E28+'6. Вредители льна'!F28+'7. Вредители гречихи'!F28+'8. Вредители проса'!F28+'9. Вредители риса'!F28</f>
        <v>33.484000000000002</v>
      </c>
    </row>
    <row r="30" spans="1:5" ht="15.75" x14ac:dyDescent="0.25">
      <c r="A30" s="20">
        <v>22</v>
      </c>
      <c r="B30" s="31" t="s">
        <v>98</v>
      </c>
      <c r="C30" s="7">
        <f>'1. Вредители зерновых культур'!C29+'2. Вредители зернобобовых культ'!C29+'3. Вредители кукурузы'!C29+'4. Вредители подсолнечника'!C29+'5. Вредители рапса'!C29+'6. Вредители льна'!C29+'7. Вредители гречихи'!C29+'8. Вредители проса'!C29+'9. Вредители риса'!C29</f>
        <v>22.23</v>
      </c>
      <c r="D30" s="7">
        <f>'1. Вредители зерновых культур'!D29+'2. Вредители зернобобовых культ'!D29+'3. Вредители кукурузы'!D29+'4. Вредители подсолнечника'!D29+'5. Вредители рапса'!D29+'6. Вредители льна'!D29+'7. Вредители гречихи'!D29+'8. Вредители проса'!D29+'9. Вредители риса'!D29</f>
        <v>10.370000000000001</v>
      </c>
      <c r="E30" s="42">
        <f>'1. Вредители зерновых культур'!E29+'2. Вредители зернобобовых культ'!I29+'3. Вредители кукурузы'!I29+'4. Вредители подсолнечника'!G29+'5. Вредители рапса'!E29+'6. Вредители льна'!F29+'7. Вредители гречихи'!F29+'8. Вредители проса'!F29+'9. Вредители риса'!F29</f>
        <v>35.5</v>
      </c>
    </row>
    <row r="31" spans="1:5" ht="15.75" x14ac:dyDescent="0.25">
      <c r="A31" s="20">
        <v>23</v>
      </c>
      <c r="B31" s="31" t="s">
        <v>99</v>
      </c>
      <c r="C31" s="7">
        <f>'1. Вредители зерновых культур'!C30+'2. Вредители зернобобовых культ'!C30+'3. Вредители кукурузы'!C30+'4. Вредители подсолнечника'!C30+'5. Вредители рапса'!C30+'6. Вредители льна'!C30+'7. Вредители гречихи'!C30+'8. Вредители проса'!C30+'9. Вредители риса'!C30</f>
        <v>13.399999999999999</v>
      </c>
      <c r="D31" s="7">
        <f>'1. Вредители зерновых культур'!D30+'2. Вредители зернобобовых культ'!D30+'3. Вредители кукурузы'!D30+'4. Вредители подсолнечника'!D30+'5. Вредители рапса'!D30+'6. Вредители льна'!D30+'7. Вредители гречихи'!D30+'8. Вредители проса'!D30+'9. Вредители риса'!D30</f>
        <v>3.5</v>
      </c>
      <c r="E31" s="42">
        <f>'1. Вредители зерновых культур'!E30+'2. Вредители зернобобовых культ'!I30+'3. Вредители кукурузы'!I30+'4. Вредители подсолнечника'!G30+'5. Вредители рапса'!E30+'6. Вредители льна'!F30+'7. Вредители гречихи'!F30+'8. Вредители проса'!F30+'9. Вредители риса'!F30</f>
        <v>14.15</v>
      </c>
    </row>
    <row r="32" spans="1:5" ht="15.75" x14ac:dyDescent="0.25">
      <c r="A32" s="20">
        <v>24</v>
      </c>
      <c r="B32" s="31" t="s">
        <v>100</v>
      </c>
      <c r="C32" s="7">
        <f>'1. Вредители зерновых культур'!C31+'2. Вредители зернобобовых культ'!C31+'3. Вредители кукурузы'!C31+'4. Вредители подсолнечника'!C31+'5. Вредители рапса'!C31+'6. Вредители льна'!C31+'7. Вредители гречихи'!C31+'8. Вредители проса'!C31+'9. Вредители риса'!C31</f>
        <v>35.518000000000001</v>
      </c>
      <c r="D32" s="7">
        <f>'1. Вредители зерновых культур'!D31+'2. Вредители зернобобовых культ'!D31+'3. Вредители кукурузы'!D31+'4. Вредители подсолнечника'!D31+'5. Вредители рапса'!D31+'6. Вредители льна'!D31+'7. Вредители гречихи'!D31+'8. Вредители проса'!D31+'9. Вредители риса'!D31</f>
        <v>32.971000000000004</v>
      </c>
      <c r="E32" s="42">
        <f>'1. Вредители зерновых культур'!E31+'2. Вредители зернобобовых культ'!I31+'3. Вредители кукурузы'!I31+'4. Вредители подсолнечника'!G31+'5. Вредители рапса'!E31+'6. Вредители льна'!F31+'7. Вредители гречихи'!F31+'8. Вредители проса'!F31+'9. Вредители риса'!F31</f>
        <v>57.414999999999992</v>
      </c>
    </row>
    <row r="33" spans="1:5" ht="15.75" x14ac:dyDescent="0.25">
      <c r="A33" s="20">
        <v>25</v>
      </c>
      <c r="B33" s="18"/>
      <c r="C33" s="7">
        <f>'1. Вредители зерновых культур'!C32+'2. Вредители зернобобовых культ'!C32+'3. Вредители кукурузы'!C32+'4. Вредители подсолнечника'!C32+'5. Вредители рапса'!C32+'6. Вредители льна'!C32+'7. Вредители гречихи'!C32+'8. Вредители проса'!C32+'9. Вредители риса'!C32</f>
        <v>0</v>
      </c>
      <c r="D33" s="7">
        <f>'1. Вредители зерновых культур'!D32+'2. Вредители зернобобовых культ'!D32+'3. Вредители кукурузы'!D32+'4. Вредители подсолнечника'!D32+'5. Вредители рапса'!D32+'6. Вредители льна'!D32+'7. Вредители гречихи'!D32+'8. Вредители проса'!D32+'9. Вредители риса'!D32</f>
        <v>0</v>
      </c>
      <c r="E33" s="7">
        <f>'1. Вредители зерновых культур'!E32+'2. Вредители зернобобовых культ'!I32+'3. Вредители кукурузы'!I32+'4. Вредители подсолнечника'!G32+'5. Вредители рапса'!E32+'6. Вредители льна'!F32+'7. Вредители гречихи'!F32+'8. Вредители проса'!F32+'9. Вредители риса'!F32</f>
        <v>0</v>
      </c>
    </row>
    <row r="34" spans="1:5" ht="15.75" x14ac:dyDescent="0.25">
      <c r="A34" s="20">
        <v>26</v>
      </c>
      <c r="B34" s="18"/>
      <c r="C34" s="7">
        <f>'1. Вредители зерновых культур'!C33+'2. Вредители зернобобовых культ'!C33+'3. Вредители кукурузы'!C33+'4. Вредители подсолнечника'!C33+'5. Вредители рапса'!C33+'6. Вредители льна'!C33+'7. Вредители гречихи'!C33+'8. Вредители проса'!C33+'9. Вредители риса'!C33</f>
        <v>0</v>
      </c>
      <c r="D34" s="7">
        <f>'1. Вредители зерновых культур'!D33+'2. Вредители зернобобовых культ'!D33+'3. Вредители кукурузы'!D33+'4. Вредители подсолнечника'!D33+'5. Вредители рапса'!D33+'6. Вредители льна'!D33+'7. Вредители гречихи'!D33+'8. Вредители проса'!D33+'9. Вредители риса'!D33</f>
        <v>0</v>
      </c>
      <c r="E34" s="7">
        <f>'1. Вредители зерновых культур'!E33+'2. Вредители зернобобовых культ'!I33+'3. Вредители кукурузы'!I33+'4. Вредители подсолнечника'!G33+'5. Вредители рапса'!E33+'6. Вредители льна'!F33+'7. Вредители гречихи'!F33+'8. Вредители проса'!F33+'9. Вредители риса'!F33</f>
        <v>0</v>
      </c>
    </row>
    <row r="35" spans="1:5" ht="15.75" x14ac:dyDescent="0.25">
      <c r="A35" s="20">
        <v>27</v>
      </c>
      <c r="B35" s="18"/>
      <c r="C35" s="7">
        <f>'1. Вредители зерновых культур'!C34+'2. Вредители зернобобовых культ'!C34+'3. Вредители кукурузы'!C34+'4. Вредители подсолнечника'!C34+'5. Вредители рапса'!C34+'6. Вредители льна'!C34+'7. Вредители гречихи'!C34+'8. Вредители проса'!C34+'9. Вредители риса'!C34</f>
        <v>0</v>
      </c>
      <c r="D35" s="7">
        <f>'1. Вредители зерновых культур'!D34+'2. Вредители зернобобовых культ'!D34+'3. Вредители кукурузы'!D34+'4. Вредители подсолнечника'!D34+'5. Вредители рапса'!D34+'6. Вредители льна'!D34+'7. Вредители гречихи'!D34+'8. Вредители проса'!D34+'9. Вредители риса'!D34</f>
        <v>0</v>
      </c>
      <c r="E35" s="7">
        <f>'1. Вредители зерновых культур'!E34+'2. Вредители зернобобовых культ'!I34+'3. Вредители кукурузы'!I34+'4. Вредители подсолнечника'!G34+'5. Вредители рапса'!E34+'6. Вредители льна'!F34+'7. Вредители гречихи'!F34+'8. Вредители проса'!F34+'9. Вредители риса'!F34</f>
        <v>0</v>
      </c>
    </row>
    <row r="36" spans="1:5" ht="15.75" x14ac:dyDescent="0.25">
      <c r="A36" s="20">
        <v>28</v>
      </c>
      <c r="B36" s="18"/>
      <c r="C36" s="7">
        <f>'1. Вредители зерновых культур'!C35+'2. Вредители зернобобовых культ'!C35+'3. Вредители кукурузы'!C35+'4. Вредители подсолнечника'!C35+'5. Вредители рапса'!C35+'6. Вредители льна'!C35+'7. Вредители гречихи'!C35+'8. Вредители проса'!C35+'9. Вредители риса'!C35</f>
        <v>0</v>
      </c>
      <c r="D36" s="7">
        <f>'1. Вредители зерновых культур'!D35+'2. Вредители зернобобовых культ'!D35+'3. Вредители кукурузы'!D35+'4. Вредители подсолнечника'!D35+'5. Вредители рапса'!D35+'6. Вредители льна'!D35+'7. Вредители гречихи'!D35+'8. Вредители проса'!D35+'9. Вредители риса'!D35</f>
        <v>0</v>
      </c>
      <c r="E36" s="7">
        <f>'1. Вредители зерновых культур'!E35+'2. Вредители зернобобовых культ'!I35+'3. Вредители кукурузы'!I35+'4. Вредители подсолнечника'!G35+'5. Вредители рапса'!E35+'6. Вредители льна'!F35+'7. Вредители гречихи'!F35+'8. Вредители проса'!F35+'9. Вредители риса'!F35</f>
        <v>0</v>
      </c>
    </row>
    <row r="37" spans="1:5" ht="15.75" x14ac:dyDescent="0.25">
      <c r="A37" s="20">
        <v>29</v>
      </c>
      <c r="B37" s="18"/>
      <c r="C37" s="7">
        <f>'1. Вредители зерновых культур'!C36+'2. Вредители зернобобовых культ'!C36+'3. Вредители кукурузы'!C36+'4. Вредители подсолнечника'!C36+'5. Вредители рапса'!C36+'6. Вредители льна'!C36+'7. Вредители гречихи'!C36+'8. Вредители проса'!C36+'9. Вредители риса'!C36</f>
        <v>0</v>
      </c>
      <c r="D37" s="7">
        <f>'1. Вредители зерновых культур'!D36+'2. Вредители зернобобовых культ'!D36+'3. Вредители кукурузы'!D36+'4. Вредители подсолнечника'!D36+'5. Вредители рапса'!D36+'6. Вредители льна'!D36+'7. Вредители гречихи'!D36+'8. Вредители проса'!D36+'9. Вредители риса'!D36</f>
        <v>0</v>
      </c>
      <c r="E37" s="7">
        <f>'1. Вредители зерновых культур'!E36+'2. Вредители зернобобовых культ'!I36+'3. Вредители кукурузы'!I36+'4. Вредители подсолнечника'!G36+'5. Вредители рапса'!E36+'6. Вредители льна'!F36+'7. Вредители гречихи'!F36+'8. Вредители проса'!F36+'9. Вредители риса'!F36</f>
        <v>0</v>
      </c>
    </row>
    <row r="38" spans="1:5" ht="15.75" x14ac:dyDescent="0.25">
      <c r="A38" s="20">
        <v>30</v>
      </c>
      <c r="B38" s="18"/>
      <c r="C38" s="7">
        <f>'1. Вредители зерновых культур'!C37+'2. Вредители зернобобовых культ'!C37+'3. Вредители кукурузы'!C37+'4. Вредители подсолнечника'!C37+'5. Вредители рапса'!C37+'6. Вредители льна'!C37+'7. Вредители гречихи'!C37+'8. Вредители проса'!C37+'9. Вредители риса'!C37</f>
        <v>0</v>
      </c>
      <c r="D38" s="7">
        <f>'1. Вредители зерновых культур'!D37+'2. Вредители зернобобовых культ'!D37+'3. Вредители кукурузы'!D37+'4. Вредители подсолнечника'!D37+'5. Вредители рапса'!D37+'6. Вредители льна'!D37+'7. Вредители гречихи'!D37+'8. Вредители проса'!D37+'9. Вредители риса'!D37</f>
        <v>0</v>
      </c>
      <c r="E38" s="7">
        <f>'1. Вредители зерновых культур'!E37+'2. Вредители зернобобовых культ'!I37+'3. Вредители кукурузы'!I37+'4. Вредители подсолнечника'!G37+'5. Вредители рапса'!E37+'6. Вредители льна'!F37+'7. Вредители гречихи'!F37+'8. Вредители проса'!F37+'9. Вредители риса'!F37</f>
        <v>0</v>
      </c>
    </row>
    <row r="39" spans="1:5" ht="15.75" x14ac:dyDescent="0.25">
      <c r="A39" s="20">
        <v>31</v>
      </c>
      <c r="B39" s="18"/>
      <c r="C39" s="7">
        <f>'1. Вредители зерновых культур'!C38+'2. Вредители зернобобовых культ'!C38+'3. Вредители кукурузы'!C38+'4. Вредители подсолнечника'!C38+'5. Вредители рапса'!C38+'6. Вредители льна'!C38+'7. Вредители гречихи'!C38+'8. Вредители проса'!C38+'9. Вредители риса'!C38</f>
        <v>0</v>
      </c>
      <c r="D39" s="7">
        <f>'1. Вредители зерновых культур'!D38+'2. Вредители зернобобовых культ'!D38+'3. Вредители кукурузы'!D38+'4. Вредители подсолнечника'!D38+'5. Вредители рапса'!D38+'6. Вредители льна'!D38+'7. Вредители гречихи'!D38+'8. Вредители проса'!D38+'9. Вредители риса'!D38</f>
        <v>0</v>
      </c>
      <c r="E39" s="7">
        <f>'1. Вредители зерновых культур'!E38+'2. Вредители зернобобовых культ'!I38+'3. Вредители кукурузы'!I38+'4. Вредители подсолнечника'!G38+'5. Вредители рапса'!E38+'6. Вредители льна'!F38+'7. Вредители гречихи'!F38+'8. Вредители проса'!F38+'9. Вредители риса'!F38</f>
        <v>0</v>
      </c>
    </row>
    <row r="40" spans="1:5" ht="15.75" x14ac:dyDescent="0.25">
      <c r="A40" s="20">
        <v>32</v>
      </c>
      <c r="B40" s="18"/>
      <c r="C40" s="7">
        <f>'1. Вредители зерновых культур'!C39+'2. Вредители зернобобовых культ'!C39+'3. Вредители кукурузы'!C39+'4. Вредители подсолнечника'!C39+'5. Вредители рапса'!C39+'6. Вредители льна'!C39+'7. Вредители гречихи'!C39+'8. Вредители проса'!C39+'9. Вредители риса'!C39</f>
        <v>0</v>
      </c>
      <c r="D40" s="7">
        <f>'1. Вредители зерновых культур'!D39+'2. Вредители зернобобовых культ'!D39+'3. Вредители кукурузы'!D39+'4. Вредители подсолнечника'!D39+'5. Вредители рапса'!D39+'6. Вредители льна'!D39+'7. Вредители гречихи'!D39+'8. Вредители проса'!D39+'9. Вредители риса'!D39</f>
        <v>0</v>
      </c>
      <c r="E40" s="7">
        <f>'1. Вредители зерновых культур'!E39+'2. Вредители зернобобовых культ'!I39+'3. Вредители кукурузы'!I39+'4. Вредители подсолнечника'!G39+'5. Вредители рапса'!E39+'6. Вредители льна'!F39+'7. Вредители гречихи'!F39+'8. Вредители проса'!F39+'9. Вредители риса'!F39</f>
        <v>0</v>
      </c>
    </row>
    <row r="41" spans="1:5" ht="15.75" x14ac:dyDescent="0.25">
      <c r="A41" s="20">
        <v>33</v>
      </c>
      <c r="B41" s="18"/>
      <c r="C41" s="7">
        <f>'1. Вредители зерновых культур'!C40+'2. Вредители зернобобовых культ'!C40+'3. Вредители кукурузы'!C40+'4. Вредители подсолнечника'!C40+'5. Вредители рапса'!C40+'6. Вредители льна'!C40+'7. Вредители гречихи'!C40+'8. Вредители проса'!C40+'9. Вредители риса'!C40</f>
        <v>0</v>
      </c>
      <c r="D41" s="7">
        <f>'1. Вредители зерновых культур'!D40+'2. Вредители зернобобовых культ'!D40+'3. Вредители кукурузы'!D40+'4. Вредители подсолнечника'!D40+'5. Вредители рапса'!D40+'6. Вредители льна'!D40+'7. Вредители гречихи'!D40+'8. Вредители проса'!D40+'9. Вредители риса'!D40</f>
        <v>0</v>
      </c>
      <c r="E41" s="7">
        <f>'1. Вредители зерновых культур'!E40+'2. Вредители зернобобовых культ'!I40+'3. Вредители кукурузы'!I40+'4. Вредители подсолнечника'!G40+'5. Вредители рапса'!E40+'6. Вредители льна'!F40+'7. Вредители гречихи'!F40+'8. Вредители проса'!F40+'9. Вредители риса'!F40</f>
        <v>0</v>
      </c>
    </row>
    <row r="42" spans="1:5" ht="15.75" x14ac:dyDescent="0.25">
      <c r="A42" s="20">
        <v>34</v>
      </c>
      <c r="B42" s="18"/>
      <c r="C42" s="7">
        <f>'1. Вредители зерновых культур'!C41+'2. Вредители зернобобовых культ'!C41+'3. Вредители кукурузы'!C41+'4. Вредители подсолнечника'!C41+'5. Вредители рапса'!C41+'6. Вредители льна'!C41+'7. Вредители гречихи'!C41+'8. Вредители проса'!C41+'9. Вредители риса'!C41</f>
        <v>0</v>
      </c>
      <c r="D42" s="7">
        <f>'1. Вредители зерновых культур'!D41+'2. Вредители зернобобовых культ'!D41+'3. Вредители кукурузы'!D41+'4. Вредители подсолнечника'!D41+'5. Вредители рапса'!D41+'6. Вредители льна'!D41+'7. Вредители гречихи'!D41+'8. Вредители проса'!D41+'9. Вредители риса'!D41</f>
        <v>0</v>
      </c>
      <c r="E42" s="7">
        <f>'1. Вредители зерновых культур'!E41+'2. Вредители зернобобовых культ'!I41+'3. Вредители кукурузы'!I41+'4. Вредители подсолнечника'!G41+'5. Вредители рапса'!E41+'6. Вредители льна'!F41+'7. Вредители гречихи'!F41+'8. Вредители проса'!F41+'9. Вредители риса'!F41</f>
        <v>0</v>
      </c>
    </row>
    <row r="43" spans="1:5" ht="15.75" x14ac:dyDescent="0.25">
      <c r="A43" s="20">
        <v>35</v>
      </c>
      <c r="B43" s="18"/>
      <c r="C43" s="7">
        <f>'1. Вредители зерновых культур'!C42+'2. Вредители зернобобовых культ'!C42+'3. Вредители кукурузы'!C42+'4. Вредители подсолнечника'!C42+'5. Вредители рапса'!C42+'6. Вредители льна'!C42+'7. Вредители гречихи'!C42+'8. Вредители проса'!C42+'9. Вредители риса'!C42</f>
        <v>0</v>
      </c>
      <c r="D43" s="7">
        <f>'1. Вредители зерновых культур'!D42+'2. Вредители зернобобовых культ'!D42+'3. Вредители кукурузы'!D42+'4. Вредители подсолнечника'!D42+'5. Вредители рапса'!D42+'6. Вредители льна'!D42+'7. Вредители гречихи'!D42+'8. Вредители проса'!D42+'9. Вредители риса'!D42</f>
        <v>0</v>
      </c>
      <c r="E43" s="7">
        <f>'1. Вредители зерновых культур'!E42+'2. Вредители зернобобовых культ'!I42+'3. Вредители кукурузы'!I42+'4. Вредители подсолнечника'!G42+'5. Вредители рапса'!E42+'6. Вредители льна'!F42+'7. Вредители гречихи'!F42+'8. Вредители проса'!F42+'9. Вредители риса'!F42</f>
        <v>0</v>
      </c>
    </row>
    <row r="44" spans="1:5" ht="15.75" x14ac:dyDescent="0.25">
      <c r="A44" s="20">
        <v>36</v>
      </c>
      <c r="B44" s="18"/>
      <c r="C44" s="7">
        <f>'1. Вредители зерновых культур'!C43+'2. Вредители зернобобовых культ'!C43+'3. Вредители кукурузы'!C43+'4. Вредители подсолнечника'!C43+'5. Вредители рапса'!C43+'6. Вредители льна'!C43+'7. Вредители гречихи'!C43+'8. Вредители проса'!C43+'9. Вредители риса'!C43</f>
        <v>0</v>
      </c>
      <c r="D44" s="7">
        <f>'1. Вредители зерновых культур'!D43+'2. Вредители зернобобовых культ'!D43+'3. Вредители кукурузы'!D43+'4. Вредители подсолнечника'!D43+'5. Вредители рапса'!D43+'6. Вредители льна'!D43+'7. Вредители гречихи'!D43+'8. Вредители проса'!D43+'9. Вредители риса'!D43</f>
        <v>0</v>
      </c>
      <c r="E44" s="7">
        <f>'1. Вредители зерновых культур'!E43+'2. Вредители зернобобовых культ'!I43+'3. Вредители кукурузы'!I43+'4. Вредители подсолнечника'!G43+'5. Вредители рапса'!E43+'6. Вредители льна'!F43+'7. Вредители гречихи'!F43+'8. Вредители проса'!F43+'9. Вредители риса'!F43</f>
        <v>0</v>
      </c>
    </row>
    <row r="45" spans="1:5" ht="15.75" x14ac:dyDescent="0.25">
      <c r="A45" s="20">
        <v>37</v>
      </c>
      <c r="B45" s="18"/>
      <c r="C45" s="7">
        <f>'1. Вредители зерновых культур'!C44+'2. Вредители зернобобовых культ'!C44+'3. Вредители кукурузы'!C44+'4. Вредители подсолнечника'!C44+'5. Вредители рапса'!C44+'6. Вредители льна'!C44+'7. Вредители гречихи'!C44+'8. Вредители проса'!C44+'9. Вредители риса'!C44</f>
        <v>0</v>
      </c>
      <c r="D45" s="7">
        <f>'1. Вредители зерновых культур'!D44+'2. Вредители зернобобовых культ'!D44+'3. Вредители кукурузы'!D44+'4. Вредители подсолнечника'!D44+'5. Вредители рапса'!D44+'6. Вредители льна'!D44+'7. Вредители гречихи'!D44+'8. Вредители проса'!D44+'9. Вредители риса'!D44</f>
        <v>0</v>
      </c>
      <c r="E45" s="7">
        <f>'1. Вредители зерновых культур'!E44+'2. Вредители зернобобовых культ'!I44+'3. Вредители кукурузы'!I44+'4. Вредители подсолнечника'!G44+'5. Вредители рапса'!E44+'6. Вредители льна'!F44+'7. Вредители гречихи'!F44+'8. Вредители проса'!F44+'9. Вредители риса'!F44</f>
        <v>0</v>
      </c>
    </row>
    <row r="46" spans="1:5" ht="15.75" x14ac:dyDescent="0.25">
      <c r="A46" s="20">
        <v>38</v>
      </c>
      <c r="B46" s="18"/>
      <c r="C46" s="7">
        <f>'1. Вредители зерновых культур'!C45+'2. Вредители зернобобовых культ'!C45+'3. Вредители кукурузы'!C45+'4. Вредители подсолнечника'!C45+'5. Вредители рапса'!C45+'6. Вредители льна'!C45+'7. Вредители гречихи'!C45+'8. Вредители проса'!C45+'9. Вредители риса'!C45</f>
        <v>0</v>
      </c>
      <c r="D46" s="7">
        <f>'1. Вредители зерновых культур'!D45+'2. Вредители зернобобовых культ'!D45+'3. Вредители кукурузы'!D45+'4. Вредители подсолнечника'!D45+'5. Вредители рапса'!D45+'6. Вредители льна'!D45+'7. Вредители гречихи'!D45+'8. Вредители проса'!D45+'9. Вредители риса'!D45</f>
        <v>0</v>
      </c>
      <c r="E46" s="7">
        <f>'1. Вредители зерновых культур'!E45+'2. Вредители зернобобовых культ'!I45+'3. Вредители кукурузы'!I45+'4. Вредители подсолнечника'!G45+'5. Вредители рапса'!E45+'6. Вредители льна'!F45+'7. Вредители гречихи'!F45+'8. Вредители проса'!F45+'9. Вредители риса'!F45</f>
        <v>0</v>
      </c>
    </row>
    <row r="47" spans="1:5" ht="15.75" x14ac:dyDescent="0.25">
      <c r="A47" s="20">
        <v>39</v>
      </c>
      <c r="B47" s="18"/>
      <c r="C47" s="7">
        <f>'1. Вредители зерновых культур'!C46+'2. Вредители зернобобовых культ'!C46+'3. Вредители кукурузы'!C46+'4. Вредители подсолнечника'!C46+'5. Вредители рапса'!C46+'6. Вредители льна'!C46+'7. Вредители гречихи'!C46+'8. Вредители проса'!C46+'9. Вредители риса'!C46</f>
        <v>0</v>
      </c>
      <c r="D47" s="7">
        <f>'1. Вредители зерновых культур'!D46+'2. Вредители зернобобовых культ'!D46+'3. Вредители кукурузы'!D46+'4. Вредители подсолнечника'!D46+'5. Вредители рапса'!D46+'6. Вредители льна'!D46+'7. Вредители гречихи'!D46+'8. Вредители проса'!D46+'9. Вредители риса'!D46</f>
        <v>0</v>
      </c>
      <c r="E47" s="7">
        <f>'1. Вредители зерновых культур'!E46+'2. Вредители зернобобовых культ'!I46+'3. Вредители кукурузы'!I46+'4. Вредители подсолнечника'!G46+'5. Вредители рапса'!E46+'6. Вредители льна'!F46+'7. Вредители гречихи'!F46+'8. Вредители проса'!F46+'9. Вредители риса'!F46</f>
        <v>0</v>
      </c>
    </row>
    <row r="48" spans="1:5" ht="15.75" x14ac:dyDescent="0.25">
      <c r="A48" s="20">
        <v>40</v>
      </c>
      <c r="B48" s="18"/>
      <c r="C48" s="7">
        <f>'1. Вредители зерновых культур'!C47+'2. Вредители зернобобовых культ'!C47+'3. Вредители кукурузы'!C47+'4. Вредители подсолнечника'!C47+'5. Вредители рапса'!C47+'6. Вредители льна'!C47+'7. Вредители гречихи'!C47+'8. Вредители проса'!C47+'9. Вредители риса'!C47</f>
        <v>0</v>
      </c>
      <c r="D48" s="7">
        <f>'1. Вредители зерновых культур'!D47+'2. Вредители зернобобовых культ'!D47+'3. Вредители кукурузы'!D47+'4. Вредители подсолнечника'!D47+'5. Вредители рапса'!D47+'6. Вредители льна'!D47+'7. Вредители гречихи'!D47+'8. Вредители проса'!D47+'9. Вредители риса'!D47</f>
        <v>0</v>
      </c>
      <c r="E48" s="7">
        <f>'1. Вредители зерновых культур'!E47+'2. Вредители зернобобовых культ'!I47+'3. Вредители кукурузы'!I47+'4. Вредители подсолнечника'!G47+'5. Вредители рапса'!E47+'6. Вредители льна'!F47+'7. Вредители гречихи'!F47+'8. Вредители проса'!F47+'9. Вредители риса'!F47</f>
        <v>0</v>
      </c>
    </row>
    <row r="49" spans="1:5" ht="15.75" x14ac:dyDescent="0.25">
      <c r="A49" s="20">
        <v>41</v>
      </c>
      <c r="B49" s="18"/>
      <c r="C49" s="7">
        <f>'1. Вредители зерновых культур'!C48+'2. Вредители зернобобовых культ'!C48+'3. Вредители кукурузы'!C48+'4. Вредители подсолнечника'!C48+'5. Вредители рапса'!C48+'6. Вредители льна'!C48+'7. Вредители гречихи'!C48+'8. Вредители проса'!C48+'9. Вредители риса'!C48</f>
        <v>0</v>
      </c>
      <c r="D49" s="7">
        <f>'1. Вредители зерновых культур'!D48+'2. Вредители зернобобовых культ'!D48+'3. Вредители кукурузы'!D48+'4. Вредители подсолнечника'!D48+'5. Вредители рапса'!D48+'6. Вредители льна'!D48+'7. Вредители гречихи'!D48+'8. Вредители проса'!D48+'9. Вредители риса'!D48</f>
        <v>0</v>
      </c>
      <c r="E49" s="7">
        <f>'1. Вредители зерновых культур'!E48+'2. Вредители зернобобовых культ'!I48+'3. Вредители кукурузы'!I48+'4. Вредители подсолнечника'!G48+'5. Вредители рапса'!E48+'6. Вредители льна'!F48+'7. Вредители гречихи'!F48+'8. Вредители проса'!F48+'9. Вредители риса'!F48</f>
        <v>0</v>
      </c>
    </row>
    <row r="50" spans="1:5" ht="15.75" x14ac:dyDescent="0.25">
      <c r="A50" s="20">
        <v>42</v>
      </c>
      <c r="B50" s="18"/>
      <c r="C50" s="7">
        <f>'1. Вредители зерновых культур'!C49+'2. Вредители зернобобовых культ'!C49+'3. Вредители кукурузы'!C49+'4. Вредители подсолнечника'!C49+'5. Вредители рапса'!C49+'6. Вредители льна'!C49+'7. Вредители гречихи'!C49+'8. Вредители проса'!C49+'9. Вредители риса'!C49</f>
        <v>0</v>
      </c>
      <c r="D50" s="7">
        <f>'1. Вредители зерновых культур'!D49+'2. Вредители зернобобовых культ'!D49+'3. Вредители кукурузы'!D49+'4. Вредители подсолнечника'!D49+'5. Вредители рапса'!D49+'6. Вредители льна'!D49+'7. Вредители гречихи'!D49+'8. Вредители проса'!D49+'9. Вредители риса'!D49</f>
        <v>0</v>
      </c>
      <c r="E50" s="7">
        <f>'1. Вредители зерновых культур'!E49+'2. Вредители зернобобовых культ'!I49+'3. Вредители кукурузы'!I49+'4. Вредители подсолнечника'!G49+'5. Вредители рапса'!E49+'6. Вредители льна'!F49+'7. Вредители гречихи'!F49+'8. Вредители проса'!F49+'9. Вредители риса'!F49</f>
        <v>0</v>
      </c>
    </row>
    <row r="51" spans="1:5" ht="15.75" x14ac:dyDescent="0.25">
      <c r="A51" s="20">
        <v>43</v>
      </c>
      <c r="B51" s="18"/>
      <c r="C51" s="7">
        <f>'1. Вредители зерновых культур'!C50+'2. Вредители зернобобовых культ'!C50+'3. Вредители кукурузы'!C50+'4. Вредители подсолнечника'!C50+'5. Вредители рапса'!C50+'6. Вредители льна'!C50+'7. Вредители гречихи'!C50+'8. Вредители проса'!C50+'9. Вредители риса'!C50</f>
        <v>0</v>
      </c>
      <c r="D51" s="7">
        <f>'1. Вредители зерновых культур'!D50+'2. Вредители зернобобовых культ'!D50+'3. Вредители кукурузы'!D50+'4. Вредители подсолнечника'!D50+'5. Вредители рапса'!D50+'6. Вредители льна'!D50+'7. Вредители гречихи'!D50+'8. Вредители проса'!D50+'9. Вредители риса'!D50</f>
        <v>0</v>
      </c>
      <c r="E51" s="7">
        <f>'1. Вредители зерновых культур'!E50+'2. Вредители зернобобовых культ'!I50+'3. Вредители кукурузы'!I50+'4. Вредители подсолнечника'!G50+'5. Вредители рапса'!E50+'6. Вредители льна'!F50+'7. Вредители гречихи'!F50+'8. Вредители проса'!F50+'9. Вредители риса'!F50</f>
        <v>0</v>
      </c>
    </row>
    <row r="52" spans="1:5" ht="15.75" x14ac:dyDescent="0.25">
      <c r="A52" s="20">
        <v>44</v>
      </c>
      <c r="B52" s="18"/>
      <c r="C52" s="7">
        <f>'1. Вредители зерновых культур'!C51+'2. Вредители зернобобовых культ'!C51+'3. Вредители кукурузы'!C51+'4. Вредители подсолнечника'!C51+'5. Вредители рапса'!C51+'6. Вредители льна'!C51+'7. Вредители гречихи'!C51+'8. Вредители проса'!C51+'9. Вредители риса'!C51</f>
        <v>0</v>
      </c>
      <c r="D52" s="7">
        <f>'1. Вредители зерновых культур'!D51+'2. Вредители зернобобовых культ'!D51+'3. Вредители кукурузы'!D51+'4. Вредители подсолнечника'!D51+'5. Вредители рапса'!D51+'6. Вредители льна'!D51+'7. Вредители гречихи'!D51+'8. Вредители проса'!D51+'9. Вредители риса'!D51</f>
        <v>0</v>
      </c>
      <c r="E52" s="7">
        <f>'1. Вредители зерновых культур'!E51+'2. Вредители зернобобовых культ'!I51+'3. Вредители кукурузы'!I51+'4. Вредители подсолнечника'!G51+'5. Вредители рапса'!E51+'6. Вредители льна'!F51+'7. Вредители гречихи'!F51+'8. Вредители проса'!F51+'9. Вредители риса'!F51</f>
        <v>0</v>
      </c>
    </row>
    <row r="53" spans="1:5" ht="15.75" x14ac:dyDescent="0.25">
      <c r="A53" s="20">
        <v>45</v>
      </c>
      <c r="B53" s="18"/>
      <c r="C53" s="7">
        <f>'1. Вредители зерновых культур'!C52+'2. Вредители зернобобовых культ'!C52+'3. Вредители кукурузы'!C52+'4. Вредители подсолнечника'!C52+'5. Вредители рапса'!C52+'6. Вредители льна'!C52+'7. Вредители гречихи'!C52+'8. Вредители проса'!C52+'9. Вредители риса'!C52</f>
        <v>0</v>
      </c>
      <c r="D53" s="7">
        <f>'1. Вредители зерновых культур'!D52+'2. Вредители зернобобовых культ'!D52+'3. Вредители кукурузы'!D52+'4. Вредители подсолнечника'!D52+'5. Вредители рапса'!D52+'6. Вредители льна'!D52+'7. Вредители гречихи'!D52+'8. Вредители проса'!D52+'9. Вредители риса'!D52</f>
        <v>0</v>
      </c>
      <c r="E53" s="7">
        <f>'1. Вредители зерновых культур'!E52+'2. Вредители зернобобовых культ'!I52+'3. Вредители кукурузы'!I52+'4. Вредители подсолнечника'!G52+'5. Вредители рапса'!E52+'6. Вредители льна'!F52+'7. Вредители гречихи'!F52+'8. Вредители проса'!F52+'9. Вредители риса'!F52</f>
        <v>0</v>
      </c>
    </row>
    <row r="54" spans="1:5" ht="15.75" x14ac:dyDescent="0.25">
      <c r="A54" s="20">
        <v>46</v>
      </c>
      <c r="B54" s="18"/>
      <c r="C54" s="7">
        <f>'1. Вредители зерновых культур'!C53+'2. Вредители зернобобовых культ'!C53+'3. Вредители кукурузы'!C53+'4. Вредители подсолнечника'!C53+'5. Вредители рапса'!C53+'6. Вредители льна'!C53+'7. Вредители гречихи'!C53+'8. Вредители проса'!C53+'9. Вредители риса'!C53</f>
        <v>0</v>
      </c>
      <c r="D54" s="7">
        <f>'1. Вредители зерновых культур'!D53+'2. Вредители зернобобовых культ'!D53+'3. Вредители кукурузы'!D53+'4. Вредители подсолнечника'!D53+'5. Вредители рапса'!D53+'6. Вредители льна'!D53+'7. Вредители гречихи'!D53+'8. Вредители проса'!D53+'9. Вредители риса'!D53</f>
        <v>0</v>
      </c>
      <c r="E54" s="7">
        <f>'1. Вредители зерновых культур'!E53+'2. Вредители зернобобовых культ'!I53+'3. Вредители кукурузы'!I53+'4. Вредители подсолнечника'!G53+'5. Вредители рапса'!E53+'6. Вредители льна'!F53+'7. Вредители гречихи'!F53+'8. Вредители проса'!F53+'9. Вредители риса'!F53</f>
        <v>0</v>
      </c>
    </row>
    <row r="55" spans="1:5" ht="15.75" x14ac:dyDescent="0.25">
      <c r="A55" s="20">
        <v>47</v>
      </c>
      <c r="B55" s="18"/>
      <c r="C55" s="7">
        <f>'1. Вредители зерновых культур'!C54+'2. Вредители зернобобовых культ'!C54+'3. Вредители кукурузы'!C54+'4. Вредители подсолнечника'!C54+'5. Вредители рапса'!C54+'6. Вредители льна'!C54+'7. Вредители гречихи'!C54+'8. Вредители проса'!C54+'9. Вредители риса'!C54</f>
        <v>0</v>
      </c>
      <c r="D55" s="7">
        <f>'1. Вредители зерновых культур'!D54+'2. Вредители зернобобовых культ'!D54+'3. Вредители кукурузы'!D54+'4. Вредители подсолнечника'!D54+'5. Вредители рапса'!D54+'6. Вредители льна'!D54+'7. Вредители гречихи'!D54+'8. Вредители проса'!D54+'9. Вредители риса'!D54</f>
        <v>0</v>
      </c>
      <c r="E55" s="7">
        <f>'1. Вредители зерновых культур'!E54+'2. Вредители зернобобовых культ'!I54+'3. Вредители кукурузы'!I54+'4. Вредители подсолнечника'!G54+'5. Вредители рапса'!E54+'6. Вредители льна'!F54+'7. Вредители гречихи'!F54+'8. Вредители проса'!F54+'9. Вредители риса'!F54</f>
        <v>0</v>
      </c>
    </row>
    <row r="56" spans="1:5" ht="15.75" x14ac:dyDescent="0.25">
      <c r="A56" s="20">
        <v>48</v>
      </c>
      <c r="B56" s="18"/>
      <c r="C56" s="7">
        <f>'1. Вредители зерновых культур'!C55+'2. Вредители зернобобовых культ'!C55+'3. Вредители кукурузы'!C55+'4. Вредители подсолнечника'!C55+'5. Вредители рапса'!C55+'6. Вредители льна'!C55+'7. Вредители гречихи'!C55+'8. Вредители проса'!C55+'9. Вредители риса'!C55</f>
        <v>0</v>
      </c>
      <c r="D56" s="7">
        <f>'1. Вредители зерновых культур'!D55+'2. Вредители зернобобовых культ'!D55+'3. Вредители кукурузы'!D55+'4. Вредители подсолнечника'!D55+'5. Вредители рапса'!D55+'6. Вредители льна'!D55+'7. Вредители гречихи'!D55+'8. Вредители проса'!D55+'9. Вредители риса'!D55</f>
        <v>0</v>
      </c>
      <c r="E56" s="7">
        <f>'1. Вредители зерновых культур'!E55+'2. Вредители зернобобовых культ'!I55+'3. Вредители кукурузы'!I55+'4. Вредители подсолнечника'!G55+'5. Вредители рапса'!E55+'6. Вредители льна'!F55+'7. Вредители гречихи'!F55+'8. Вредители проса'!F55+'9. Вредители риса'!F55</f>
        <v>0</v>
      </c>
    </row>
    <row r="57" spans="1:5" ht="15.75" x14ac:dyDescent="0.25">
      <c r="A57" s="20">
        <v>49</v>
      </c>
      <c r="B57" s="18"/>
      <c r="C57" s="7">
        <f>'1. Вредители зерновых культур'!C56+'2. Вредители зернобобовых культ'!C56+'3. Вредители кукурузы'!C56+'4. Вредители подсолнечника'!C56+'5. Вредители рапса'!C56+'6. Вредители льна'!C56+'7. Вредители гречихи'!C56+'8. Вредители проса'!C56+'9. Вредители риса'!C56</f>
        <v>0</v>
      </c>
      <c r="D57" s="7">
        <f>'1. Вредители зерновых культур'!D56+'2. Вредители зернобобовых культ'!D56+'3. Вредители кукурузы'!D56+'4. Вредители подсолнечника'!D56+'5. Вредители рапса'!D56+'6. Вредители льна'!D56+'7. Вредители гречихи'!D56+'8. Вредители проса'!D56+'9. Вредители риса'!D56</f>
        <v>0</v>
      </c>
      <c r="E57" s="7">
        <f>'1. Вредители зерновых культур'!E56+'2. Вредители зернобобовых культ'!I56+'3. Вредители кукурузы'!I56+'4. Вредители подсолнечника'!G56+'5. Вредители рапса'!E56+'6. Вредители льна'!F56+'7. Вредители гречихи'!F56+'8. Вредители проса'!F56+'9. Вредители риса'!F56</f>
        <v>0</v>
      </c>
    </row>
    <row r="58" spans="1:5" ht="15.75" x14ac:dyDescent="0.25">
      <c r="A58" s="20">
        <v>50</v>
      </c>
      <c r="B58" s="18"/>
      <c r="C58" s="7">
        <f>'1. Вредители зерновых культур'!C57+'2. Вредители зернобобовых культ'!C57+'3. Вредители кукурузы'!C57+'4. Вредители подсолнечника'!C57+'5. Вредители рапса'!C57+'6. Вредители льна'!C57+'7. Вредители гречихи'!C57+'8. Вредители проса'!C57+'9. Вредители риса'!C57</f>
        <v>0</v>
      </c>
      <c r="D58" s="7">
        <f>'1. Вредители зерновых культур'!D57+'2. Вредители зернобобовых культ'!D57+'3. Вредители кукурузы'!D57+'4. Вредители подсолнечника'!D57+'5. Вредители рапса'!D57+'6. Вредители льна'!D57+'7. Вредители гречихи'!D57+'8. Вредители проса'!D57+'9. Вредители риса'!D57</f>
        <v>0</v>
      </c>
      <c r="E58" s="7">
        <f>'1. Вредители зерновых культур'!E57+'2. Вредители зернобобовых культ'!I57+'3. Вредители кукурузы'!I57+'4. Вредители подсолнечника'!G57+'5. Вредители рапса'!E57+'6. Вредители льна'!F57+'7. Вредители гречихи'!F57+'8. Вредители проса'!F57+'9. Вредители риса'!F57</f>
        <v>0</v>
      </c>
    </row>
    <row r="59" spans="1:5" ht="15.75" x14ac:dyDescent="0.25">
      <c r="A59" s="20">
        <v>51</v>
      </c>
      <c r="B59" s="18"/>
      <c r="C59" s="7">
        <f>'1. Вредители зерновых культур'!C58+'2. Вредители зернобобовых культ'!C58+'3. Вредители кукурузы'!C58+'4. Вредители подсолнечника'!C58+'5. Вредители рапса'!C58+'6. Вредители льна'!C58+'7. Вредители гречихи'!C58+'8. Вредители проса'!C58+'9. Вредители риса'!C58</f>
        <v>0</v>
      </c>
      <c r="D59" s="7">
        <f>'1. Вредители зерновых культур'!D58+'2. Вредители зернобобовых культ'!D58+'3. Вредители кукурузы'!D58+'4. Вредители подсолнечника'!D58+'5. Вредители рапса'!D58+'6. Вредители льна'!D58+'7. Вредители гречихи'!D58+'8. Вредители проса'!D58+'9. Вредители риса'!D58</f>
        <v>0</v>
      </c>
      <c r="E59" s="7">
        <f>'1. Вредители зерновых культур'!E58+'2. Вредители зернобобовых культ'!I58+'3. Вредители кукурузы'!I58+'4. Вредители подсолнечника'!G58+'5. Вредители рапса'!E58+'6. Вредители льна'!F58+'7. Вредители гречихи'!F58+'8. Вредители проса'!F58+'9. Вредители риса'!F58</f>
        <v>0</v>
      </c>
    </row>
    <row r="60" spans="1:5" ht="15.75" x14ac:dyDescent="0.25">
      <c r="A60" s="20">
        <v>52</v>
      </c>
      <c r="B60" s="18"/>
      <c r="C60" s="7">
        <f>'1. Вредители зерновых культур'!C59+'2. Вредители зернобобовых культ'!C59+'3. Вредители кукурузы'!C59+'4. Вредители подсолнечника'!C59+'5. Вредители рапса'!C59+'6. Вредители льна'!C59+'7. Вредители гречихи'!C59+'8. Вредители проса'!C59+'9. Вредители риса'!C59</f>
        <v>0</v>
      </c>
      <c r="D60" s="7">
        <f>'1. Вредители зерновых культур'!D59+'2. Вредители зернобобовых культ'!D59+'3. Вредители кукурузы'!D59+'4. Вредители подсолнечника'!D59+'5. Вредители рапса'!D59+'6. Вредители льна'!D59+'7. Вредители гречихи'!D59+'8. Вредители проса'!D59+'9. Вредители риса'!D59</f>
        <v>0</v>
      </c>
      <c r="E60" s="7">
        <f>'1. Вредители зерновых культур'!E59+'2. Вредители зернобобовых культ'!I59+'3. Вредители кукурузы'!I59+'4. Вредители подсолнечника'!G59+'5. Вредители рапса'!E59+'6. Вредители льна'!F59+'7. Вредители гречихи'!F59+'8. Вредители проса'!F59+'9. Вредители риса'!F59</f>
        <v>0</v>
      </c>
    </row>
    <row r="61" spans="1:5" ht="15.75" x14ac:dyDescent="0.25">
      <c r="A61" s="20">
        <v>53</v>
      </c>
      <c r="B61" s="18"/>
      <c r="C61" s="7">
        <f>'1. Вредители зерновых культур'!C60+'2. Вредители зернобобовых культ'!C60+'3. Вредители кукурузы'!C60+'4. Вредители подсолнечника'!C60+'5. Вредители рапса'!C60+'6. Вредители льна'!C60+'7. Вредители гречихи'!C60+'8. Вредители проса'!C60+'9. Вредители риса'!C60</f>
        <v>0</v>
      </c>
      <c r="D61" s="7">
        <f>'1. Вредители зерновых культур'!D60+'2. Вредители зернобобовых культ'!D60+'3. Вредители кукурузы'!D60+'4. Вредители подсолнечника'!D60+'5. Вредители рапса'!D60+'6. Вредители льна'!D60+'7. Вредители гречихи'!D60+'8. Вредители проса'!D60+'9. Вредители риса'!D60</f>
        <v>0</v>
      </c>
      <c r="E61" s="7">
        <f>'1. Вредители зерновых культур'!E60+'2. Вредители зернобобовых культ'!I60+'3. Вредители кукурузы'!I60+'4. Вредители подсолнечника'!G60+'5. Вредители рапса'!E60+'6. Вредители льна'!F60+'7. Вредители гречихи'!F60+'8. Вредители проса'!F60+'9. Вредители риса'!F60</f>
        <v>0</v>
      </c>
    </row>
    <row r="62" spans="1:5" ht="15.75" x14ac:dyDescent="0.25">
      <c r="A62" s="20">
        <v>54</v>
      </c>
      <c r="B62" s="18"/>
      <c r="C62" s="7">
        <f>'1. Вредители зерновых культур'!C61+'2. Вредители зернобобовых культ'!C61+'3. Вредители кукурузы'!C61+'4. Вредители подсолнечника'!C61+'5. Вредители рапса'!C61+'6. Вредители льна'!C61+'7. Вредители гречихи'!C61+'8. Вредители проса'!C61+'9. Вредители риса'!C61</f>
        <v>0</v>
      </c>
      <c r="D62" s="7">
        <f>'1. Вредители зерновых культур'!D61+'2. Вредители зернобобовых культ'!D61+'3. Вредители кукурузы'!D61+'4. Вредители подсолнечника'!D61+'5. Вредители рапса'!D61+'6. Вредители льна'!D61+'7. Вредители гречихи'!D61+'8. Вредители проса'!D61+'9. Вредители риса'!D61</f>
        <v>0</v>
      </c>
      <c r="E62" s="7">
        <f>'1. Вредители зерновых культур'!E61+'2. Вредители зернобобовых культ'!I61+'3. Вредители кукурузы'!I61+'4. Вредители подсолнечника'!G61+'5. Вредители рапса'!E61+'6. Вредители льна'!F61+'7. Вредители гречихи'!F61+'8. Вредители проса'!F61+'9. Вредители риса'!F61</f>
        <v>0</v>
      </c>
    </row>
    <row r="63" spans="1:5" ht="15.75" x14ac:dyDescent="0.25">
      <c r="A63" s="20">
        <v>55</v>
      </c>
      <c r="B63" s="18"/>
      <c r="C63" s="7">
        <f>'1. Вредители зерновых культур'!C62+'2. Вредители зернобобовых культ'!C62+'3. Вредители кукурузы'!C62+'4. Вредители подсолнечника'!C62+'5. Вредители рапса'!C62+'6. Вредители льна'!C62+'7. Вредители гречихи'!C62+'8. Вредители проса'!C62+'9. Вредители риса'!C62</f>
        <v>0</v>
      </c>
      <c r="D63" s="7">
        <f>'1. Вредители зерновых культур'!D62+'2. Вредители зернобобовых культ'!D62+'3. Вредители кукурузы'!D62+'4. Вредители подсолнечника'!D62+'5. Вредители рапса'!D62+'6. Вредители льна'!D62+'7. Вредители гречихи'!D62+'8. Вредители проса'!D62+'9. Вредители риса'!D62</f>
        <v>0</v>
      </c>
      <c r="E63" s="7">
        <f>'1. Вредители зерновых культур'!E62+'2. Вредители зернобобовых культ'!I62+'3. Вредители кукурузы'!I62+'4. Вредители подсолнечника'!G62+'5. Вредители рапса'!E62+'6. Вредители льна'!F62+'7. Вредители гречихи'!F62+'8. Вредители проса'!F62+'9. Вредители риса'!F62</f>
        <v>0</v>
      </c>
    </row>
    <row r="64" spans="1:5" ht="15.75" x14ac:dyDescent="0.25">
      <c r="A64" s="20">
        <v>56</v>
      </c>
      <c r="B64" s="18"/>
      <c r="C64" s="7">
        <f>'1. Вредители зерновых культур'!C63+'2. Вредители зернобобовых культ'!C63+'3. Вредители кукурузы'!C63+'4. Вредители подсолнечника'!C63+'5. Вредители рапса'!C63+'6. Вредители льна'!C63+'7. Вредители гречихи'!C63+'8. Вредители проса'!C63+'9. Вредители риса'!C63</f>
        <v>0</v>
      </c>
      <c r="D64" s="7">
        <f>'1. Вредители зерновых культур'!D63+'2. Вредители зернобобовых культ'!D63+'3. Вредители кукурузы'!D63+'4. Вредители подсолнечника'!D63+'5. Вредители рапса'!D63+'6. Вредители льна'!D63+'7. Вредители гречихи'!D63+'8. Вредители проса'!D63+'9. Вредители риса'!D63</f>
        <v>0</v>
      </c>
      <c r="E64" s="7">
        <f>'1. Вредители зерновых культур'!E63+'2. Вредители зернобобовых культ'!I63+'3. Вредители кукурузы'!I63+'4. Вредители подсолнечника'!G63+'5. Вредители рапса'!E63+'6. Вредители льна'!F63+'7. Вредители гречихи'!F63+'8. Вредители проса'!F63+'9. Вредители риса'!F63</f>
        <v>0</v>
      </c>
    </row>
    <row r="65" spans="1:6" ht="15.75" x14ac:dyDescent="0.25">
      <c r="A65" s="20">
        <v>57</v>
      </c>
      <c r="B65" s="18"/>
      <c r="C65" s="7">
        <f>'1. Вредители зерновых культур'!C64+'2. Вредители зернобобовых культ'!C64+'3. Вредители кукурузы'!C64+'4. Вредители подсолнечника'!C64+'5. Вредители рапса'!C64+'6. Вредители льна'!C64+'7. Вредители гречихи'!C64+'8. Вредители проса'!C64+'9. Вредители риса'!C64</f>
        <v>0</v>
      </c>
      <c r="D65" s="7">
        <f>'1. Вредители зерновых культур'!D64+'2. Вредители зернобобовых культ'!D64+'3. Вредители кукурузы'!D64+'4. Вредители подсолнечника'!D64+'5. Вредители рапса'!D64+'6. Вредители льна'!D64+'7. Вредители гречихи'!D64+'8. Вредители проса'!D64+'9. Вредители риса'!D64</f>
        <v>0</v>
      </c>
      <c r="E65" s="7">
        <f>'1. Вредители зерновых культур'!E64+'2. Вредители зернобобовых культ'!I64+'3. Вредители кукурузы'!I64+'4. Вредители подсолнечника'!G64+'5. Вредители рапса'!E64+'6. Вредители льна'!F64+'7. Вредители гречихи'!F64+'8. Вредители проса'!F64+'9. Вредители риса'!F64</f>
        <v>0</v>
      </c>
    </row>
    <row r="66" spans="1:6" ht="15.75" x14ac:dyDescent="0.25">
      <c r="A66" s="20">
        <v>58</v>
      </c>
      <c r="B66" s="18"/>
      <c r="C66" s="7">
        <f>'1. Вредители зерновых культур'!C65+'2. Вредители зернобобовых культ'!C65+'3. Вредители кукурузы'!C65+'4. Вредители подсолнечника'!C65+'5. Вредители рапса'!C65+'6. Вредители льна'!C65+'7. Вредители гречихи'!C65+'8. Вредители проса'!C65+'9. Вредители риса'!C65</f>
        <v>0</v>
      </c>
      <c r="D66" s="7">
        <f>'1. Вредители зерновых культур'!D65+'2. Вредители зернобобовых культ'!D65+'3. Вредители кукурузы'!D65+'4. Вредители подсолнечника'!D65+'5. Вредители рапса'!D65+'6. Вредители льна'!D65+'7. Вредители гречихи'!D65+'8. Вредители проса'!D65+'9. Вредители риса'!D65</f>
        <v>0</v>
      </c>
      <c r="E66" s="7">
        <f>'1. Вредители зерновых культур'!E65+'2. Вредители зернобобовых культ'!I65+'3. Вредители кукурузы'!I65+'4. Вредители подсолнечника'!G65+'5. Вредители рапса'!E65+'6. Вредители льна'!F65+'7. Вредители гречихи'!F65+'8. Вредители проса'!F65+'9. Вредители риса'!F65</f>
        <v>0</v>
      </c>
    </row>
    <row r="67" spans="1:6" ht="15.75" x14ac:dyDescent="0.25">
      <c r="A67" s="20">
        <v>59</v>
      </c>
      <c r="B67" s="18"/>
      <c r="C67" s="7">
        <f>'1. Вредители зерновых культур'!C66+'2. Вредители зернобобовых культ'!C66+'3. Вредители кукурузы'!C66+'4. Вредители подсолнечника'!C66+'5. Вредители рапса'!C66+'6. Вредители льна'!C66+'7. Вредители гречихи'!C66+'8. Вредители проса'!C66+'9. Вредители риса'!C66</f>
        <v>0</v>
      </c>
      <c r="D67" s="7">
        <f>'1. Вредители зерновых культур'!D66+'2. Вредители зернобобовых культ'!D66+'3. Вредители кукурузы'!D66+'4. Вредители подсолнечника'!D66+'5. Вредители рапса'!D66+'6. Вредители льна'!D66+'7. Вредители гречихи'!D66+'8. Вредители проса'!D66+'9. Вредители риса'!D66</f>
        <v>0</v>
      </c>
      <c r="E67" s="7">
        <f>'1. Вредители зерновых культур'!E66+'2. Вредители зернобобовых культ'!I66+'3. Вредители кукурузы'!I66+'4. Вредители подсолнечника'!G66+'5. Вредители рапса'!E66+'6. Вредители льна'!F66+'7. Вредители гречихи'!F66+'8. Вредители проса'!F66+'9. Вредители риса'!F66</f>
        <v>0</v>
      </c>
    </row>
    <row r="68" spans="1:6" ht="15.75" x14ac:dyDescent="0.25">
      <c r="A68" s="20">
        <v>60</v>
      </c>
      <c r="B68" s="18"/>
      <c r="C68" s="7">
        <f>'1. Вредители зерновых культур'!C67+'2. Вредители зернобобовых культ'!C67+'3. Вредители кукурузы'!C67+'4. Вредители подсолнечника'!C67+'5. Вредители рапса'!C67+'6. Вредители льна'!C67+'7. Вредители гречихи'!C67+'8. Вредители проса'!C67+'9. Вредители риса'!C67</f>
        <v>0</v>
      </c>
      <c r="D68" s="7">
        <f>'1. Вредители зерновых культур'!D67+'2. Вредители зернобобовых культ'!D67+'3. Вредители кукурузы'!D67+'4. Вредители подсолнечника'!D67+'5. Вредители рапса'!D67+'6. Вредители льна'!D67+'7. Вредители гречихи'!D67+'8. Вредители проса'!D67+'9. Вредители риса'!D67</f>
        <v>0</v>
      </c>
      <c r="E68" s="7">
        <f>'1. Вредители зерновых культур'!E67+'2. Вредители зернобобовых культ'!I67+'3. Вредители кукурузы'!I67+'4. Вредители подсолнечника'!G67+'5. Вредители рапса'!E67+'6. Вредители льна'!F67+'7. Вредители гречихи'!F67+'8. Вредители проса'!F67+'9. Вредители риса'!F67</f>
        <v>0</v>
      </c>
    </row>
    <row r="69" spans="1:6" ht="15.75" x14ac:dyDescent="0.25">
      <c r="A69" s="20">
        <v>61</v>
      </c>
      <c r="B69" s="18"/>
      <c r="C69" s="7">
        <f>'1. Вредители зерновых культур'!C68+'2. Вредители зернобобовых культ'!C68+'3. Вредители кукурузы'!C68+'4. Вредители подсолнечника'!C68+'5. Вредители рапса'!C68+'6. Вредители льна'!C68+'7. Вредители гречихи'!C68+'8. Вредители проса'!C68+'9. Вредители риса'!C68</f>
        <v>0</v>
      </c>
      <c r="D69" s="7">
        <f>'1. Вредители зерновых культур'!D68+'2. Вредители зернобобовых культ'!D68+'3. Вредители кукурузы'!D68+'4. Вредители подсолнечника'!D68+'5. Вредители рапса'!D68+'6. Вредители льна'!D68+'7. Вредители гречихи'!D68+'8. Вредители проса'!D68+'9. Вредители риса'!D68</f>
        <v>0</v>
      </c>
      <c r="E69" s="7">
        <f>'1. Вредители зерновых культур'!E68+'2. Вредители зернобобовых культ'!I68+'3. Вредители кукурузы'!I68+'4. Вредители подсолнечника'!G68+'5. Вредители рапса'!E68+'6. Вредители льна'!F68+'7. Вредители гречихи'!F68+'8. Вредители проса'!F68+'9. Вредители риса'!F68</f>
        <v>0</v>
      </c>
    </row>
    <row r="70" spans="1:6" ht="15.75" x14ac:dyDescent="0.25">
      <c r="A70" s="20">
        <v>62</v>
      </c>
      <c r="B70" s="18"/>
      <c r="C70" s="7">
        <f>'1. Вредители зерновых культур'!C69+'2. Вредители зернобобовых культ'!C69+'3. Вредители кукурузы'!C69+'4. Вредители подсолнечника'!C69+'5. Вредители рапса'!C69+'6. Вредители льна'!C69+'7. Вредители гречихи'!C69+'8. Вредители проса'!C69+'9. Вредители риса'!C69</f>
        <v>0</v>
      </c>
      <c r="D70" s="7">
        <f>'1. Вредители зерновых культур'!D69+'2. Вредители зернобобовых культ'!D69+'3. Вредители кукурузы'!D69+'4. Вредители подсолнечника'!D69+'5. Вредители рапса'!D69+'6. Вредители льна'!D69+'7. Вредители гречихи'!D69+'8. Вредители проса'!D69+'9. Вредители риса'!D69</f>
        <v>0</v>
      </c>
      <c r="E70" s="7">
        <f>'1. Вредители зерновых культур'!E69+'2. Вредители зернобобовых культ'!I69+'3. Вредители кукурузы'!I69+'4. Вредители подсолнечника'!G69+'5. Вредители рапса'!E69+'6. Вредители льна'!F69+'7. Вредители гречихи'!F69+'8. Вредители проса'!F69+'9. Вредители риса'!F69</f>
        <v>0</v>
      </c>
    </row>
    <row r="71" spans="1:6" ht="15.75" x14ac:dyDescent="0.25">
      <c r="A71" s="20">
        <v>63</v>
      </c>
      <c r="B71" s="18"/>
      <c r="C71" s="7">
        <f>'1. Вредители зерновых культур'!C70+'2. Вредители зернобобовых культ'!C70+'3. Вредители кукурузы'!C70+'4. Вредители подсолнечника'!C70+'5. Вредители рапса'!C70+'6. Вредители льна'!C70+'7. Вредители гречихи'!C70+'8. Вредители проса'!C70+'9. Вредители риса'!C70</f>
        <v>0</v>
      </c>
      <c r="D71" s="7">
        <f>'1. Вредители зерновых культур'!D70+'2. Вредители зернобобовых культ'!D70+'3. Вредители кукурузы'!D70+'4. Вредители подсолнечника'!D70+'5. Вредители рапса'!D70+'6. Вредители льна'!D70+'7. Вредители гречихи'!D70+'8. Вредители проса'!D70+'9. Вредители риса'!D70</f>
        <v>0</v>
      </c>
      <c r="E71" s="7">
        <f>'1. Вредители зерновых культур'!E70+'2. Вредители зернобобовых культ'!I70+'3. Вредители кукурузы'!I70+'4. Вредители подсолнечника'!G70+'5. Вредители рапса'!E70+'6. Вредители льна'!F70+'7. Вредители гречихи'!F70+'8. Вредители проса'!F70+'9. Вредители риса'!F70</f>
        <v>0</v>
      </c>
    </row>
    <row r="72" spans="1:6" ht="15.75" x14ac:dyDescent="0.25">
      <c r="A72" s="20">
        <v>64</v>
      </c>
      <c r="B72" s="18"/>
      <c r="C72" s="7">
        <f>'1. Вредители зерновых культур'!C71+'2. Вредители зернобобовых культ'!C71+'3. Вредители кукурузы'!C71+'4. Вредители подсолнечника'!C71+'5. Вредители рапса'!C71+'6. Вредители льна'!C71+'7. Вредители гречихи'!C71+'8. Вредители проса'!C71+'9. Вредители риса'!C71</f>
        <v>0</v>
      </c>
      <c r="D72" s="7">
        <f>'1. Вредители зерновых культур'!D71+'2. Вредители зернобобовых культ'!D71+'3. Вредители кукурузы'!D71+'4. Вредители подсолнечника'!D71+'5. Вредители рапса'!D71+'6. Вредители льна'!D71+'7. Вредители гречихи'!D71+'8. Вредители проса'!D71+'9. Вредители риса'!D71</f>
        <v>0</v>
      </c>
      <c r="E72" s="7">
        <f>'1. Вредители зерновых культур'!E71+'2. Вредители зернобобовых культ'!I71+'3. Вредители кукурузы'!I71+'4. Вредители подсолнечника'!G71+'5. Вредители рапса'!E71+'6. Вредители льна'!F71+'7. Вредители гречихи'!F71+'8. Вредители проса'!F71+'9. Вредители риса'!F71</f>
        <v>0</v>
      </c>
    </row>
    <row r="73" spans="1:6" ht="15.75" x14ac:dyDescent="0.25">
      <c r="A73" s="20">
        <v>65</v>
      </c>
      <c r="B73" s="18"/>
      <c r="C73" s="7">
        <f>'1. Вредители зерновых культур'!C72+'2. Вредители зернобобовых культ'!C72+'3. Вредители кукурузы'!C72+'4. Вредители подсолнечника'!C72+'5. Вредители рапса'!C72+'6. Вредители льна'!C72+'7. Вредители гречихи'!C72+'8. Вредители проса'!C72+'9. Вредители риса'!C72</f>
        <v>0</v>
      </c>
      <c r="D73" s="7">
        <f>'1. Вредители зерновых культур'!D72+'2. Вредители зернобобовых культ'!D72+'3. Вредители кукурузы'!D72+'4. Вредители подсолнечника'!D72+'5. Вредители рапса'!D72+'6. Вредители льна'!D72+'7. Вредители гречихи'!D72+'8. Вредители проса'!D72+'9. Вредители риса'!D72</f>
        <v>0</v>
      </c>
      <c r="E73" s="7">
        <f>'1. Вредители зерновых культур'!E72+'2. Вредители зернобобовых культ'!I72+'3. Вредители кукурузы'!I72+'4. Вредители подсолнечника'!G72+'5. Вредители рапса'!E72+'6. Вредители льна'!F72+'7. Вредители гречихи'!F72+'8. Вредители проса'!F72+'9. Вредители риса'!F72</f>
        <v>0</v>
      </c>
    </row>
    <row r="74" spans="1:6" ht="15.75" x14ac:dyDescent="0.25">
      <c r="A74" s="20">
        <v>66</v>
      </c>
      <c r="B74" s="18"/>
      <c r="C74" s="7">
        <f>'1. Вредители зерновых культур'!C73+'2. Вредители зернобобовых культ'!C73+'3. Вредители кукурузы'!C73+'4. Вредители подсолнечника'!C73+'5. Вредители рапса'!C73+'6. Вредители льна'!C73+'7. Вредители гречихи'!C73+'8. Вредители проса'!C73+'9. Вредители риса'!C73</f>
        <v>0</v>
      </c>
      <c r="D74" s="7">
        <f>'1. Вредители зерновых культур'!D73+'2. Вредители зернобобовых культ'!D73+'3. Вредители кукурузы'!D73+'4. Вредители подсолнечника'!D73+'5. Вредители рапса'!D73+'6. Вредители льна'!D73+'7. Вредители гречихи'!D73+'8. Вредители проса'!D73+'9. Вредители риса'!D73</f>
        <v>0</v>
      </c>
      <c r="E74" s="7">
        <f>'1. Вредители зерновых культур'!E73+'2. Вредители зернобобовых культ'!I73+'3. Вредители кукурузы'!I73+'4. Вредители подсолнечника'!G73+'5. Вредители рапса'!E73+'6. Вредители льна'!F73+'7. Вредители гречихи'!F73+'8. Вредители проса'!F73+'9. Вредители риса'!F73</f>
        <v>0</v>
      </c>
    </row>
    <row r="75" spans="1:6" ht="15.75" x14ac:dyDescent="0.25">
      <c r="A75" s="20">
        <v>67</v>
      </c>
      <c r="B75" s="18"/>
      <c r="C75" s="7">
        <f>'1. Вредители зерновых культур'!C74+'2. Вредители зернобобовых культ'!C74+'3. Вредители кукурузы'!C74+'4. Вредители подсолнечника'!C74+'5. Вредители рапса'!C74+'6. Вредители льна'!C74+'7. Вредители гречихи'!C74+'8. Вредители проса'!C74+'9. Вредители риса'!C74</f>
        <v>0</v>
      </c>
      <c r="D75" s="7">
        <f>'1. Вредители зерновых культур'!D74+'2. Вредители зернобобовых культ'!D74+'3. Вредители кукурузы'!D74+'4. Вредители подсолнечника'!D74+'5. Вредители рапса'!D74+'6. Вредители льна'!D74+'7. Вредители гречихи'!D74+'8. Вредители проса'!D74+'9. Вредители риса'!D74</f>
        <v>0</v>
      </c>
      <c r="E75" s="7">
        <f>'1. Вредители зерновых культур'!E74+'2. Вредители зернобобовых культ'!I74+'3. Вредители кукурузы'!I74+'4. Вредители подсолнечника'!G74+'5. Вредители рапса'!E74+'6. Вредители льна'!F74+'7. Вредители гречихи'!F74+'8. Вредители проса'!F74+'9. Вредители риса'!F74</f>
        <v>0</v>
      </c>
    </row>
    <row r="76" spans="1:6" ht="15.75" x14ac:dyDescent="0.25">
      <c r="A76" s="20">
        <v>68</v>
      </c>
      <c r="B76" s="18"/>
      <c r="C76" s="7">
        <f>'1. Вредители зерновых культур'!C75+'2. Вредители зернобобовых культ'!C75+'3. Вредители кукурузы'!C75+'4. Вредители подсолнечника'!C75+'5. Вредители рапса'!C75+'6. Вредители льна'!C75+'7. Вредители гречихи'!C75+'8. Вредители проса'!C75+'9. Вредители риса'!C75</f>
        <v>0</v>
      </c>
      <c r="D76" s="7">
        <f>'1. Вредители зерновых культур'!D75+'2. Вредители зернобобовых культ'!D75+'3. Вредители кукурузы'!D75+'4. Вредители подсолнечника'!D75+'5. Вредители рапса'!D75+'6. Вредители льна'!D75+'7. Вредители гречихи'!D75+'8. Вредители проса'!D75+'9. Вредители риса'!D75</f>
        <v>0</v>
      </c>
      <c r="E76" s="7">
        <f>'1. Вредители зерновых культур'!E75+'2. Вредители зернобобовых культ'!I75+'3. Вредители кукурузы'!I75+'4. Вредители подсолнечника'!G75+'5. Вредители рапса'!E75+'6. Вредители льна'!F75+'7. Вредители гречихи'!F75+'8. Вредители проса'!F75+'9. Вредители риса'!F75</f>
        <v>0</v>
      </c>
    </row>
    <row r="77" spans="1:6" ht="15.75" x14ac:dyDescent="0.25">
      <c r="A77" s="20">
        <v>69</v>
      </c>
      <c r="B77" s="18"/>
      <c r="C77" s="7">
        <f>'1. Вредители зерновых культур'!C76+'2. Вредители зернобобовых культ'!C76+'3. Вредители кукурузы'!C76+'4. Вредители подсолнечника'!C76+'5. Вредители рапса'!C76+'6. Вредители льна'!C76+'7. Вредители гречихи'!C76+'8. Вредители проса'!C76+'9. Вредители риса'!C76</f>
        <v>0</v>
      </c>
      <c r="D77" s="7">
        <f>'1. Вредители зерновых культур'!D76+'2. Вредители зернобобовых культ'!D76+'3. Вредители кукурузы'!D76+'4. Вредители подсолнечника'!D76+'5. Вредители рапса'!D76+'6. Вредители льна'!D76+'7. Вредители гречихи'!D76+'8. Вредители проса'!D76+'9. Вредители риса'!D76</f>
        <v>0</v>
      </c>
      <c r="E77" s="7">
        <f>'1. Вредители зерновых культур'!E76+'2. Вредители зернобобовых культ'!I76+'3. Вредители кукурузы'!I76+'4. Вредители подсолнечника'!G76+'5. Вредители рапса'!E76+'6. Вредители льна'!F76+'7. Вредители гречихи'!F76+'8. Вредители проса'!F76+'9. Вредители риса'!F76</f>
        <v>0</v>
      </c>
    </row>
    <row r="78" spans="1:6" ht="15.75" x14ac:dyDescent="0.25">
      <c r="A78" s="20">
        <v>70</v>
      </c>
      <c r="B78" s="18"/>
      <c r="C78" s="7">
        <f>'1. Вредители зерновых культур'!C77+'2. Вредители зернобобовых культ'!C77+'3. Вредители кукурузы'!C77+'4. Вредители подсолнечника'!C77+'5. Вредители рапса'!C77+'6. Вредители льна'!C77+'7. Вредители гречихи'!C77+'8. Вредители проса'!C77+'9. Вредители риса'!C77</f>
        <v>0</v>
      </c>
      <c r="D78" s="7">
        <f>'1. Вредители зерновых культур'!D77+'2. Вредители зернобобовых культ'!D77+'3. Вредители кукурузы'!D77+'4. Вредители подсолнечника'!D77+'5. Вредители рапса'!D77+'6. Вредители льна'!D77+'7. Вредители гречихи'!D77+'8. Вредители проса'!D77+'9. Вредители риса'!D77</f>
        <v>0</v>
      </c>
      <c r="E78" s="7">
        <f>'1. Вредители зерновых культур'!E77+'2. Вредители зернобобовых культ'!I77+'3. Вредители кукурузы'!I77+'4. Вредители подсолнечника'!G77+'5. Вредители рапса'!E77+'6. Вредители льна'!F77+'7. Вредители гречихи'!F77+'8. Вредители проса'!F77+'9. Вредители риса'!F77</f>
        <v>0</v>
      </c>
    </row>
    <row r="80" spans="1:6" ht="15.75" x14ac:dyDescent="0.25">
      <c r="A80" s="60" t="s">
        <v>102</v>
      </c>
      <c r="B80" s="60"/>
      <c r="C80" s="60"/>
      <c r="D80" s="60"/>
      <c r="E80" s="60"/>
      <c r="F80" s="60"/>
    </row>
    <row r="81" spans="1:6" ht="15.75" x14ac:dyDescent="0.25">
      <c r="A81" s="60" t="s">
        <v>103</v>
      </c>
      <c r="B81" s="60"/>
      <c r="C81" s="60"/>
      <c r="D81" s="60"/>
      <c r="E81" s="60"/>
      <c r="F81" s="60"/>
    </row>
  </sheetData>
  <mergeCells count="5">
    <mergeCell ref="A3:E3"/>
    <mergeCell ref="A6:E6"/>
    <mergeCell ref="A5:E5"/>
    <mergeCell ref="A80:F80"/>
    <mergeCell ref="A81:F81"/>
  </mergeCells>
  <pageMargins left="0.5" right="0.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Normal="80" zoomScaleSheetLayoutView="100" workbookViewId="0"/>
  </sheetViews>
  <sheetFormatPr defaultRowHeight="15" x14ac:dyDescent="0.25"/>
  <cols>
    <col min="1" max="1" width="3.5703125" style="2" customWidth="1"/>
    <col min="2" max="2" width="24.7109375" style="2" customWidth="1"/>
    <col min="3" max="3" width="14.140625" style="2" customWidth="1"/>
    <col min="4" max="4" width="12.85546875" style="2" customWidth="1"/>
    <col min="5" max="5" width="14.42578125" style="2" customWidth="1"/>
    <col min="6" max="8" width="9.140625" style="2"/>
    <col min="9" max="9" width="9.140625" style="1"/>
    <col min="10" max="16384" width="9.140625" style="2"/>
  </cols>
  <sheetData>
    <row r="1" spans="1:6" x14ac:dyDescent="0.25">
      <c r="A1" s="12"/>
      <c r="C1" s="66" t="s">
        <v>72</v>
      </c>
      <c r="D1" s="66"/>
      <c r="E1" s="66"/>
    </row>
    <row r="2" spans="1:6" ht="87" customHeight="1" x14ac:dyDescent="0.25">
      <c r="A2" s="70" t="s">
        <v>34</v>
      </c>
      <c r="B2" s="70"/>
      <c r="C2" s="70"/>
      <c r="D2" s="70"/>
      <c r="E2" s="70"/>
    </row>
    <row r="3" spans="1:6" ht="37.5" customHeight="1" x14ac:dyDescent="0.25">
      <c r="A3" s="71" t="s">
        <v>1</v>
      </c>
      <c r="B3" s="71"/>
      <c r="C3" s="71"/>
      <c r="D3" s="71"/>
      <c r="E3" s="71"/>
    </row>
    <row r="4" spans="1:6" ht="31.5" customHeight="1" x14ac:dyDescent="0.25">
      <c r="A4" s="71" t="s">
        <v>15</v>
      </c>
      <c r="B4" s="71"/>
      <c r="C4" s="71"/>
      <c r="D4" s="71"/>
      <c r="E4" s="71"/>
    </row>
    <row r="6" spans="1:6" ht="15.75" customHeight="1" x14ac:dyDescent="0.25">
      <c r="A6" s="75" t="s">
        <v>5</v>
      </c>
      <c r="B6" s="75" t="s">
        <v>0</v>
      </c>
      <c r="C6" s="80" t="s">
        <v>30</v>
      </c>
      <c r="D6" s="80"/>
      <c r="E6" s="80"/>
      <c r="F6" s="80"/>
    </row>
    <row r="7" spans="1:6" ht="110.25" x14ac:dyDescent="0.25">
      <c r="A7" s="76"/>
      <c r="B7" s="76"/>
      <c r="C7" s="8" t="s">
        <v>16</v>
      </c>
      <c r="D7" s="9" t="s">
        <v>56</v>
      </c>
      <c r="E7" s="9" t="s">
        <v>21</v>
      </c>
      <c r="F7" s="8" t="s">
        <v>10</v>
      </c>
    </row>
    <row r="8" spans="1:6" ht="15.75" x14ac:dyDescent="0.25">
      <c r="A8" s="5">
        <v>1</v>
      </c>
      <c r="B8" s="3" t="s">
        <v>2</v>
      </c>
      <c r="C8" s="25">
        <f>SUM(C9:C77)</f>
        <v>0</v>
      </c>
      <c r="D8" s="25">
        <f t="shared" ref="D8:F8" si="0">SUM(D9:D77)</f>
        <v>0</v>
      </c>
      <c r="E8" s="25">
        <f t="shared" si="0"/>
        <v>0</v>
      </c>
      <c r="F8" s="25">
        <f t="shared" si="0"/>
        <v>0</v>
      </c>
    </row>
    <row r="9" spans="1:6" ht="15.75" x14ac:dyDescent="0.25">
      <c r="A9" s="5">
        <v>2</v>
      </c>
      <c r="B9" s="3"/>
      <c r="C9" s="7"/>
      <c r="D9" s="7">
        <f>MAX(E9)</f>
        <v>0</v>
      </c>
      <c r="E9" s="7"/>
      <c r="F9" s="11"/>
    </row>
    <row r="10" spans="1:6" ht="15.75" x14ac:dyDescent="0.25">
      <c r="A10" s="5">
        <v>3</v>
      </c>
      <c r="B10" s="3"/>
      <c r="C10" s="7"/>
      <c r="D10" s="7">
        <f t="shared" ref="D10:D73" si="1">MAX(E10)</f>
        <v>0</v>
      </c>
      <c r="E10" s="7"/>
      <c r="F10" s="11"/>
    </row>
    <row r="11" spans="1:6" ht="15.75" x14ac:dyDescent="0.25">
      <c r="A11" s="6">
        <v>4</v>
      </c>
      <c r="B11" s="3"/>
      <c r="C11" s="7"/>
      <c r="D11" s="7">
        <f t="shared" si="1"/>
        <v>0</v>
      </c>
      <c r="E11" s="7"/>
      <c r="F11" s="11"/>
    </row>
    <row r="12" spans="1:6" ht="15.75" x14ac:dyDescent="0.25">
      <c r="A12" s="6">
        <v>5</v>
      </c>
      <c r="B12" s="3"/>
      <c r="C12" s="7"/>
      <c r="D12" s="7">
        <f t="shared" si="1"/>
        <v>0</v>
      </c>
      <c r="E12" s="7"/>
      <c r="F12" s="11"/>
    </row>
    <row r="13" spans="1:6" ht="15.75" x14ac:dyDescent="0.25">
      <c r="A13" s="6">
        <v>6</v>
      </c>
      <c r="B13" s="3"/>
      <c r="C13" s="7"/>
      <c r="D13" s="7">
        <f t="shared" si="1"/>
        <v>0</v>
      </c>
      <c r="E13" s="7"/>
      <c r="F13" s="11"/>
    </row>
    <row r="14" spans="1:6" ht="15.75" x14ac:dyDescent="0.25">
      <c r="A14" s="6">
        <v>7</v>
      </c>
      <c r="B14" s="3"/>
      <c r="C14" s="7"/>
      <c r="D14" s="7">
        <f t="shared" si="1"/>
        <v>0</v>
      </c>
      <c r="E14" s="7"/>
      <c r="F14" s="11"/>
    </row>
    <row r="15" spans="1:6" ht="15.75" x14ac:dyDescent="0.25">
      <c r="A15" s="6">
        <v>8</v>
      </c>
      <c r="B15" s="3"/>
      <c r="C15" s="7"/>
      <c r="D15" s="7">
        <f t="shared" si="1"/>
        <v>0</v>
      </c>
      <c r="E15" s="7"/>
      <c r="F15" s="11"/>
    </row>
    <row r="16" spans="1:6" ht="15.75" x14ac:dyDescent="0.25">
      <c r="A16" s="6">
        <v>9</v>
      </c>
      <c r="B16" s="3"/>
      <c r="C16" s="7"/>
      <c r="D16" s="7">
        <f t="shared" si="1"/>
        <v>0</v>
      </c>
      <c r="E16" s="7"/>
      <c r="F16" s="11"/>
    </row>
    <row r="17" spans="1:6" ht="15.75" x14ac:dyDescent="0.25">
      <c r="A17" s="6">
        <v>10</v>
      </c>
      <c r="B17" s="3"/>
      <c r="C17" s="7"/>
      <c r="D17" s="7">
        <f t="shared" si="1"/>
        <v>0</v>
      </c>
      <c r="E17" s="7"/>
      <c r="F17" s="11"/>
    </row>
    <row r="18" spans="1:6" ht="15.75" x14ac:dyDescent="0.25">
      <c r="A18" s="6">
        <v>11</v>
      </c>
      <c r="B18" s="3"/>
      <c r="C18" s="7"/>
      <c r="D18" s="7">
        <f t="shared" si="1"/>
        <v>0</v>
      </c>
      <c r="E18" s="7"/>
      <c r="F18" s="11"/>
    </row>
    <row r="19" spans="1:6" ht="15.75" x14ac:dyDescent="0.25">
      <c r="A19" s="6">
        <v>12</v>
      </c>
      <c r="B19" s="3"/>
      <c r="C19" s="7"/>
      <c r="D19" s="7">
        <f t="shared" si="1"/>
        <v>0</v>
      </c>
      <c r="E19" s="7"/>
      <c r="F19" s="11"/>
    </row>
    <row r="20" spans="1:6" ht="15.75" x14ac:dyDescent="0.25">
      <c r="A20" s="6">
        <v>13</v>
      </c>
      <c r="B20" s="3"/>
      <c r="C20" s="7"/>
      <c r="D20" s="7">
        <f t="shared" si="1"/>
        <v>0</v>
      </c>
      <c r="E20" s="7"/>
      <c r="F20" s="11"/>
    </row>
    <row r="21" spans="1:6" ht="15.75" x14ac:dyDescent="0.25">
      <c r="A21" s="6">
        <v>14</v>
      </c>
      <c r="B21" s="3"/>
      <c r="C21" s="7"/>
      <c r="D21" s="7">
        <f t="shared" si="1"/>
        <v>0</v>
      </c>
      <c r="E21" s="7"/>
      <c r="F21" s="11"/>
    </row>
    <row r="22" spans="1:6" ht="15.75" x14ac:dyDescent="0.25">
      <c r="A22" s="6">
        <v>15</v>
      </c>
      <c r="B22" s="3"/>
      <c r="C22" s="7"/>
      <c r="D22" s="7">
        <f t="shared" si="1"/>
        <v>0</v>
      </c>
      <c r="E22" s="7"/>
      <c r="F22" s="11"/>
    </row>
    <row r="23" spans="1:6" ht="15.75" x14ac:dyDescent="0.25">
      <c r="A23" s="6">
        <v>16</v>
      </c>
      <c r="B23" s="3"/>
      <c r="C23" s="7"/>
      <c r="D23" s="7">
        <f t="shared" si="1"/>
        <v>0</v>
      </c>
      <c r="E23" s="7"/>
      <c r="F23" s="11"/>
    </row>
    <row r="24" spans="1:6" ht="15.75" x14ac:dyDescent="0.25">
      <c r="A24" s="6">
        <v>17</v>
      </c>
      <c r="B24" s="3"/>
      <c r="C24" s="7"/>
      <c r="D24" s="7">
        <f t="shared" si="1"/>
        <v>0</v>
      </c>
      <c r="E24" s="7"/>
      <c r="F24" s="11"/>
    </row>
    <row r="25" spans="1:6" ht="15.75" x14ac:dyDescent="0.25">
      <c r="A25" s="6">
        <v>18</v>
      </c>
      <c r="B25" s="3"/>
      <c r="C25" s="7"/>
      <c r="D25" s="7">
        <f t="shared" si="1"/>
        <v>0</v>
      </c>
      <c r="E25" s="7"/>
      <c r="F25" s="11"/>
    </row>
    <row r="26" spans="1:6" ht="15.75" x14ac:dyDescent="0.25">
      <c r="A26" s="6">
        <v>19</v>
      </c>
      <c r="B26" s="3"/>
      <c r="C26" s="7"/>
      <c r="D26" s="7">
        <f t="shared" si="1"/>
        <v>0</v>
      </c>
      <c r="E26" s="7"/>
      <c r="F26" s="11"/>
    </row>
    <row r="27" spans="1:6" ht="15.75" x14ac:dyDescent="0.25">
      <c r="A27" s="6">
        <v>20</v>
      </c>
      <c r="B27" s="3"/>
      <c r="C27" s="7"/>
      <c r="D27" s="7">
        <f t="shared" si="1"/>
        <v>0</v>
      </c>
      <c r="E27" s="7"/>
      <c r="F27" s="11"/>
    </row>
    <row r="28" spans="1:6" ht="15.75" x14ac:dyDescent="0.25">
      <c r="A28" s="6">
        <v>21</v>
      </c>
      <c r="B28" s="3"/>
      <c r="C28" s="7"/>
      <c r="D28" s="7">
        <f t="shared" si="1"/>
        <v>0</v>
      </c>
      <c r="E28" s="7"/>
      <c r="F28" s="11"/>
    </row>
    <row r="29" spans="1:6" ht="15.75" x14ac:dyDescent="0.25">
      <c r="A29" s="6">
        <v>22</v>
      </c>
      <c r="B29" s="3"/>
      <c r="C29" s="7"/>
      <c r="D29" s="7">
        <f t="shared" si="1"/>
        <v>0</v>
      </c>
      <c r="E29" s="7"/>
      <c r="F29" s="11"/>
    </row>
    <row r="30" spans="1:6" ht="15.75" x14ac:dyDescent="0.25">
      <c r="A30" s="6">
        <v>23</v>
      </c>
      <c r="B30" s="3"/>
      <c r="C30" s="7"/>
      <c r="D30" s="7">
        <f t="shared" si="1"/>
        <v>0</v>
      </c>
      <c r="E30" s="7"/>
      <c r="F30" s="11"/>
    </row>
    <row r="31" spans="1:6" ht="15.75" x14ac:dyDescent="0.25">
      <c r="A31" s="6">
        <v>24</v>
      </c>
      <c r="B31" s="3"/>
      <c r="C31" s="7"/>
      <c r="D31" s="7">
        <f t="shared" si="1"/>
        <v>0</v>
      </c>
      <c r="E31" s="7"/>
      <c r="F31" s="11"/>
    </row>
    <row r="32" spans="1:6" ht="15.75" x14ac:dyDescent="0.25">
      <c r="A32" s="6">
        <v>25</v>
      </c>
      <c r="B32" s="3"/>
      <c r="C32" s="7"/>
      <c r="D32" s="7">
        <f t="shared" si="1"/>
        <v>0</v>
      </c>
      <c r="E32" s="7"/>
      <c r="F32" s="11"/>
    </row>
    <row r="33" spans="1:6" ht="15.75" x14ac:dyDescent="0.25">
      <c r="A33" s="6">
        <v>26</v>
      </c>
      <c r="B33" s="3"/>
      <c r="C33" s="7"/>
      <c r="D33" s="7">
        <f t="shared" si="1"/>
        <v>0</v>
      </c>
      <c r="E33" s="7"/>
      <c r="F33" s="11"/>
    </row>
    <row r="34" spans="1:6" ht="15.75" x14ac:dyDescent="0.25">
      <c r="A34" s="6">
        <v>27</v>
      </c>
      <c r="B34" s="3"/>
      <c r="C34" s="7"/>
      <c r="D34" s="7">
        <f t="shared" si="1"/>
        <v>0</v>
      </c>
      <c r="E34" s="7"/>
      <c r="F34" s="11"/>
    </row>
    <row r="35" spans="1:6" ht="15.75" x14ac:dyDescent="0.25">
      <c r="A35" s="6">
        <v>28</v>
      </c>
      <c r="B35" s="3"/>
      <c r="C35" s="7"/>
      <c r="D35" s="7">
        <f t="shared" si="1"/>
        <v>0</v>
      </c>
      <c r="E35" s="7"/>
      <c r="F35" s="11"/>
    </row>
    <row r="36" spans="1:6" ht="15.75" x14ac:dyDescent="0.25">
      <c r="A36" s="6">
        <v>29</v>
      </c>
      <c r="B36" s="3"/>
      <c r="C36" s="7"/>
      <c r="D36" s="7">
        <f t="shared" si="1"/>
        <v>0</v>
      </c>
      <c r="E36" s="7"/>
      <c r="F36" s="11"/>
    </row>
    <row r="37" spans="1:6" ht="15.75" x14ac:dyDescent="0.25">
      <c r="A37" s="6">
        <v>30</v>
      </c>
      <c r="B37" s="3"/>
      <c r="C37" s="7"/>
      <c r="D37" s="7">
        <f t="shared" si="1"/>
        <v>0</v>
      </c>
      <c r="E37" s="7"/>
      <c r="F37" s="11"/>
    </row>
    <row r="38" spans="1:6" ht="15.75" x14ac:dyDescent="0.25">
      <c r="A38" s="6">
        <v>31</v>
      </c>
      <c r="B38" s="3"/>
      <c r="C38" s="7"/>
      <c r="D38" s="7">
        <f t="shared" si="1"/>
        <v>0</v>
      </c>
      <c r="E38" s="7"/>
      <c r="F38" s="11"/>
    </row>
    <row r="39" spans="1:6" ht="15.75" x14ac:dyDescent="0.25">
      <c r="A39" s="6">
        <v>32</v>
      </c>
      <c r="B39" s="3"/>
      <c r="C39" s="7"/>
      <c r="D39" s="7">
        <f t="shared" si="1"/>
        <v>0</v>
      </c>
      <c r="E39" s="7"/>
      <c r="F39" s="11"/>
    </row>
    <row r="40" spans="1:6" ht="15.75" x14ac:dyDescent="0.25">
      <c r="A40" s="6">
        <v>33</v>
      </c>
      <c r="B40" s="3"/>
      <c r="C40" s="7"/>
      <c r="D40" s="7">
        <f t="shared" si="1"/>
        <v>0</v>
      </c>
      <c r="E40" s="7"/>
      <c r="F40" s="11"/>
    </row>
    <row r="41" spans="1:6" ht="15.75" x14ac:dyDescent="0.25">
      <c r="A41" s="6">
        <v>34</v>
      </c>
      <c r="B41" s="3"/>
      <c r="C41" s="7"/>
      <c r="D41" s="7">
        <f t="shared" si="1"/>
        <v>0</v>
      </c>
      <c r="E41" s="7"/>
      <c r="F41" s="11"/>
    </row>
    <row r="42" spans="1:6" ht="15.75" x14ac:dyDescent="0.25">
      <c r="A42" s="6">
        <v>35</v>
      </c>
      <c r="B42" s="3"/>
      <c r="C42" s="7"/>
      <c r="D42" s="7">
        <f t="shared" si="1"/>
        <v>0</v>
      </c>
      <c r="E42" s="7"/>
      <c r="F42" s="11"/>
    </row>
    <row r="43" spans="1:6" ht="15.75" x14ac:dyDescent="0.25">
      <c r="A43" s="6">
        <v>36</v>
      </c>
      <c r="B43" s="3"/>
      <c r="C43" s="7"/>
      <c r="D43" s="7">
        <f t="shared" si="1"/>
        <v>0</v>
      </c>
      <c r="E43" s="7"/>
      <c r="F43" s="11"/>
    </row>
    <row r="44" spans="1:6" ht="15.75" x14ac:dyDescent="0.25">
      <c r="A44" s="6">
        <v>37</v>
      </c>
      <c r="B44" s="3"/>
      <c r="C44" s="7"/>
      <c r="D44" s="7">
        <f t="shared" si="1"/>
        <v>0</v>
      </c>
      <c r="E44" s="7"/>
      <c r="F44" s="11"/>
    </row>
    <row r="45" spans="1:6" ht="15.75" x14ac:dyDescent="0.25">
      <c r="A45" s="6">
        <v>38</v>
      </c>
      <c r="B45" s="3"/>
      <c r="C45" s="7"/>
      <c r="D45" s="7">
        <f t="shared" si="1"/>
        <v>0</v>
      </c>
      <c r="E45" s="7"/>
      <c r="F45" s="11"/>
    </row>
    <row r="46" spans="1:6" ht="15.75" x14ac:dyDescent="0.25">
      <c r="A46" s="6">
        <v>39</v>
      </c>
      <c r="B46" s="3"/>
      <c r="C46" s="7"/>
      <c r="D46" s="7">
        <f t="shared" si="1"/>
        <v>0</v>
      </c>
      <c r="E46" s="7"/>
      <c r="F46" s="11"/>
    </row>
    <row r="47" spans="1:6" ht="15.75" x14ac:dyDescent="0.25">
      <c r="A47" s="6">
        <v>40</v>
      </c>
      <c r="B47" s="3"/>
      <c r="C47" s="7"/>
      <c r="D47" s="7">
        <f t="shared" si="1"/>
        <v>0</v>
      </c>
      <c r="E47" s="7"/>
      <c r="F47" s="11"/>
    </row>
    <row r="48" spans="1:6" ht="15.75" x14ac:dyDescent="0.25">
      <c r="A48" s="6">
        <v>41</v>
      </c>
      <c r="B48" s="3"/>
      <c r="C48" s="7"/>
      <c r="D48" s="7">
        <f t="shared" si="1"/>
        <v>0</v>
      </c>
      <c r="E48" s="7"/>
      <c r="F48" s="11"/>
    </row>
    <row r="49" spans="1:6" ht="15.75" x14ac:dyDescent="0.25">
      <c r="A49" s="6">
        <v>42</v>
      </c>
      <c r="B49" s="3"/>
      <c r="C49" s="7"/>
      <c r="D49" s="7">
        <f t="shared" si="1"/>
        <v>0</v>
      </c>
      <c r="E49" s="7"/>
      <c r="F49" s="11"/>
    </row>
    <row r="50" spans="1:6" ht="15.75" x14ac:dyDescent="0.25">
      <c r="A50" s="6">
        <v>43</v>
      </c>
      <c r="B50" s="3"/>
      <c r="C50" s="7"/>
      <c r="D50" s="7">
        <f t="shared" si="1"/>
        <v>0</v>
      </c>
      <c r="E50" s="7"/>
      <c r="F50" s="11"/>
    </row>
    <row r="51" spans="1:6" ht="15.75" x14ac:dyDescent="0.25">
      <c r="A51" s="6">
        <v>44</v>
      </c>
      <c r="B51" s="3"/>
      <c r="C51" s="7"/>
      <c r="D51" s="7">
        <f t="shared" si="1"/>
        <v>0</v>
      </c>
      <c r="E51" s="7"/>
      <c r="F51" s="11"/>
    </row>
    <row r="52" spans="1:6" ht="15.75" x14ac:dyDescent="0.25">
      <c r="A52" s="6">
        <v>45</v>
      </c>
      <c r="B52" s="3"/>
      <c r="C52" s="7"/>
      <c r="D52" s="7">
        <f t="shared" si="1"/>
        <v>0</v>
      </c>
      <c r="E52" s="7"/>
      <c r="F52" s="11"/>
    </row>
    <row r="53" spans="1:6" ht="15.75" x14ac:dyDescent="0.25">
      <c r="A53" s="6">
        <v>46</v>
      </c>
      <c r="B53" s="3"/>
      <c r="C53" s="7"/>
      <c r="D53" s="7">
        <f t="shared" si="1"/>
        <v>0</v>
      </c>
      <c r="E53" s="7"/>
      <c r="F53" s="11"/>
    </row>
    <row r="54" spans="1:6" ht="15.75" x14ac:dyDescent="0.25">
      <c r="A54" s="6">
        <v>47</v>
      </c>
      <c r="B54" s="3"/>
      <c r="C54" s="7"/>
      <c r="D54" s="7">
        <f t="shared" si="1"/>
        <v>0</v>
      </c>
      <c r="E54" s="7"/>
      <c r="F54" s="11"/>
    </row>
    <row r="55" spans="1:6" ht="15.75" x14ac:dyDescent="0.25">
      <c r="A55" s="6">
        <v>48</v>
      </c>
      <c r="B55" s="3"/>
      <c r="C55" s="7"/>
      <c r="D55" s="7">
        <f t="shared" si="1"/>
        <v>0</v>
      </c>
      <c r="E55" s="7"/>
      <c r="F55" s="11"/>
    </row>
    <row r="56" spans="1:6" ht="15.75" x14ac:dyDescent="0.25">
      <c r="A56" s="6">
        <v>49</v>
      </c>
      <c r="B56" s="3"/>
      <c r="C56" s="7"/>
      <c r="D56" s="7">
        <f t="shared" si="1"/>
        <v>0</v>
      </c>
      <c r="E56" s="7"/>
      <c r="F56" s="11"/>
    </row>
    <row r="57" spans="1:6" ht="15.75" x14ac:dyDescent="0.25">
      <c r="A57" s="6">
        <v>50</v>
      </c>
      <c r="B57" s="3"/>
      <c r="C57" s="7"/>
      <c r="D57" s="7">
        <f t="shared" si="1"/>
        <v>0</v>
      </c>
      <c r="E57" s="7"/>
      <c r="F57" s="11"/>
    </row>
    <row r="58" spans="1:6" ht="15.75" x14ac:dyDescent="0.25">
      <c r="A58" s="6">
        <v>51</v>
      </c>
      <c r="B58" s="3"/>
      <c r="C58" s="7"/>
      <c r="D58" s="7">
        <f t="shared" si="1"/>
        <v>0</v>
      </c>
      <c r="E58" s="7"/>
      <c r="F58" s="11"/>
    </row>
    <row r="59" spans="1:6" ht="15.75" x14ac:dyDescent="0.25">
      <c r="A59" s="6">
        <v>52</v>
      </c>
      <c r="B59" s="3"/>
      <c r="C59" s="7"/>
      <c r="D59" s="7">
        <f t="shared" si="1"/>
        <v>0</v>
      </c>
      <c r="E59" s="7"/>
      <c r="F59" s="11"/>
    </row>
    <row r="60" spans="1:6" ht="15.75" x14ac:dyDescent="0.25">
      <c r="A60" s="6">
        <v>53</v>
      </c>
      <c r="B60" s="3"/>
      <c r="C60" s="7"/>
      <c r="D60" s="7">
        <f t="shared" si="1"/>
        <v>0</v>
      </c>
      <c r="E60" s="7"/>
      <c r="F60" s="11"/>
    </row>
    <row r="61" spans="1:6" ht="15.75" x14ac:dyDescent="0.25">
      <c r="A61" s="6">
        <v>54</v>
      </c>
      <c r="B61" s="3"/>
      <c r="C61" s="7"/>
      <c r="D61" s="7">
        <f t="shared" si="1"/>
        <v>0</v>
      </c>
      <c r="E61" s="7"/>
      <c r="F61" s="11"/>
    </row>
    <row r="62" spans="1:6" ht="15.75" x14ac:dyDescent="0.25">
      <c r="A62" s="6">
        <v>55</v>
      </c>
      <c r="B62" s="3"/>
      <c r="C62" s="7"/>
      <c r="D62" s="7">
        <f t="shared" si="1"/>
        <v>0</v>
      </c>
      <c r="E62" s="7"/>
      <c r="F62" s="11"/>
    </row>
    <row r="63" spans="1:6" ht="15.75" x14ac:dyDescent="0.25">
      <c r="A63" s="6">
        <v>56</v>
      </c>
      <c r="B63" s="3"/>
      <c r="C63" s="7"/>
      <c r="D63" s="7">
        <f t="shared" si="1"/>
        <v>0</v>
      </c>
      <c r="E63" s="7"/>
      <c r="F63" s="11"/>
    </row>
    <row r="64" spans="1:6" ht="15.75" x14ac:dyDescent="0.25">
      <c r="A64" s="6">
        <v>57</v>
      </c>
      <c r="B64" s="3"/>
      <c r="C64" s="7"/>
      <c r="D64" s="7">
        <f t="shared" si="1"/>
        <v>0</v>
      </c>
      <c r="E64" s="7"/>
      <c r="F64" s="11"/>
    </row>
    <row r="65" spans="1:6" ht="15.75" x14ac:dyDescent="0.25">
      <c r="A65" s="6">
        <v>58</v>
      </c>
      <c r="B65" s="3"/>
      <c r="C65" s="7"/>
      <c r="D65" s="7">
        <f t="shared" si="1"/>
        <v>0</v>
      </c>
      <c r="E65" s="7"/>
      <c r="F65" s="11"/>
    </row>
    <row r="66" spans="1:6" ht="15.75" x14ac:dyDescent="0.25">
      <c r="A66" s="6">
        <v>59</v>
      </c>
      <c r="B66" s="3"/>
      <c r="C66" s="7"/>
      <c r="D66" s="7">
        <f t="shared" si="1"/>
        <v>0</v>
      </c>
      <c r="E66" s="7"/>
      <c r="F66" s="11"/>
    </row>
    <row r="67" spans="1:6" ht="15.75" x14ac:dyDescent="0.25">
      <c r="A67" s="6">
        <v>60</v>
      </c>
      <c r="B67" s="3"/>
      <c r="C67" s="7"/>
      <c r="D67" s="7">
        <f t="shared" si="1"/>
        <v>0</v>
      </c>
      <c r="E67" s="7"/>
      <c r="F67" s="11"/>
    </row>
    <row r="68" spans="1:6" ht="15.75" x14ac:dyDescent="0.25">
      <c r="A68" s="6">
        <v>61</v>
      </c>
      <c r="B68" s="3"/>
      <c r="C68" s="7"/>
      <c r="D68" s="7">
        <f t="shared" si="1"/>
        <v>0</v>
      </c>
      <c r="E68" s="7"/>
      <c r="F68" s="11"/>
    </row>
    <row r="69" spans="1:6" ht="15.75" x14ac:dyDescent="0.25">
      <c r="A69" s="6">
        <v>62</v>
      </c>
      <c r="B69" s="3"/>
      <c r="C69" s="7"/>
      <c r="D69" s="7">
        <f t="shared" si="1"/>
        <v>0</v>
      </c>
      <c r="E69" s="7"/>
      <c r="F69" s="11"/>
    </row>
    <row r="70" spans="1:6" ht="15.75" x14ac:dyDescent="0.25">
      <c r="A70" s="6">
        <v>63</v>
      </c>
      <c r="B70" s="3"/>
      <c r="C70" s="7"/>
      <c r="D70" s="7">
        <f t="shared" si="1"/>
        <v>0</v>
      </c>
      <c r="E70" s="7"/>
      <c r="F70" s="11"/>
    </row>
    <row r="71" spans="1:6" ht="15.75" x14ac:dyDescent="0.25">
      <c r="A71" s="6">
        <v>64</v>
      </c>
      <c r="B71" s="3"/>
      <c r="C71" s="7"/>
      <c r="D71" s="7">
        <f t="shared" si="1"/>
        <v>0</v>
      </c>
      <c r="E71" s="7"/>
      <c r="F71" s="11"/>
    </row>
    <row r="72" spans="1:6" ht="15.75" x14ac:dyDescent="0.25">
      <c r="A72" s="6">
        <v>65</v>
      </c>
      <c r="B72" s="3"/>
      <c r="C72" s="7"/>
      <c r="D72" s="7">
        <f t="shared" si="1"/>
        <v>0</v>
      </c>
      <c r="E72" s="7"/>
      <c r="F72" s="11"/>
    </row>
    <row r="73" spans="1:6" ht="15.75" x14ac:dyDescent="0.25">
      <c r="A73" s="6">
        <v>66</v>
      </c>
      <c r="B73" s="3"/>
      <c r="C73" s="7"/>
      <c r="D73" s="7">
        <f t="shared" si="1"/>
        <v>0</v>
      </c>
      <c r="E73" s="7"/>
      <c r="F73" s="11"/>
    </row>
    <row r="74" spans="1:6" ht="15.75" x14ac:dyDescent="0.25">
      <c r="A74" s="6">
        <v>67</v>
      </c>
      <c r="B74" s="3"/>
      <c r="C74" s="7"/>
      <c r="D74" s="7">
        <f t="shared" ref="D74:D77" si="2">MAX(E74)</f>
        <v>0</v>
      </c>
      <c r="E74" s="7"/>
      <c r="F74" s="11"/>
    </row>
    <row r="75" spans="1:6" ht="15.75" x14ac:dyDescent="0.25">
      <c r="A75" s="6">
        <v>68</v>
      </c>
      <c r="B75" s="3"/>
      <c r="C75" s="7"/>
      <c r="D75" s="7">
        <f t="shared" si="2"/>
        <v>0</v>
      </c>
      <c r="E75" s="7"/>
      <c r="F75" s="11"/>
    </row>
    <row r="76" spans="1:6" ht="15.75" x14ac:dyDescent="0.25">
      <c r="A76" s="6">
        <v>69</v>
      </c>
      <c r="B76" s="3"/>
      <c r="C76" s="7"/>
      <c r="D76" s="7">
        <f t="shared" si="2"/>
        <v>0</v>
      </c>
      <c r="E76" s="7"/>
      <c r="F76" s="11"/>
    </row>
    <row r="77" spans="1:6" ht="15.75" x14ac:dyDescent="0.25">
      <c r="A77" s="6">
        <v>70</v>
      </c>
      <c r="B77" s="3"/>
      <c r="C77" s="7"/>
      <c r="D77" s="7">
        <f t="shared" si="2"/>
        <v>0</v>
      </c>
      <c r="E77" s="7"/>
      <c r="F77" s="11"/>
    </row>
    <row r="79" spans="1:6" ht="15.75" x14ac:dyDescent="0.25">
      <c r="A79" s="60" t="s">
        <v>6</v>
      </c>
      <c r="B79" s="60"/>
      <c r="C79" s="60"/>
      <c r="D79" s="60"/>
      <c r="E79" s="60"/>
    </row>
    <row r="80" spans="1:6" ht="15.75" x14ac:dyDescent="0.25">
      <c r="A80" s="60" t="s">
        <v>7</v>
      </c>
      <c r="B80" s="60"/>
      <c r="C80" s="60"/>
      <c r="D80" s="60"/>
      <c r="E80" s="60"/>
    </row>
  </sheetData>
  <mergeCells count="9">
    <mergeCell ref="A79:E79"/>
    <mergeCell ref="A80:E80"/>
    <mergeCell ref="C1:E1"/>
    <mergeCell ref="A2:E2"/>
    <mergeCell ref="A3:E3"/>
    <mergeCell ref="A4:E4"/>
    <mergeCell ref="A6:A7"/>
    <mergeCell ref="B6:B7"/>
    <mergeCell ref="C6:F6"/>
  </mergeCells>
  <pageMargins left="0.34" right="0.24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="115" zoomScaleNormal="80" zoomScaleSheetLayoutView="115" workbookViewId="0"/>
  </sheetViews>
  <sheetFormatPr defaultRowHeight="15" x14ac:dyDescent="0.25"/>
  <cols>
    <col min="1" max="1" width="3.5703125" style="2" customWidth="1"/>
    <col min="2" max="2" width="24.7109375" style="2" customWidth="1"/>
    <col min="3" max="3" width="14.140625" style="2" customWidth="1"/>
    <col min="4" max="4" width="12.85546875" style="2" customWidth="1"/>
    <col min="5" max="5" width="14.42578125" style="2" customWidth="1"/>
    <col min="6" max="8" width="9.140625" style="2"/>
    <col min="9" max="9" width="9.140625" style="1"/>
    <col min="10" max="16384" width="9.140625" style="2"/>
  </cols>
  <sheetData>
    <row r="1" spans="1:6" x14ac:dyDescent="0.25">
      <c r="C1" s="66" t="s">
        <v>73</v>
      </c>
      <c r="D1" s="66"/>
      <c r="E1" s="66"/>
    </row>
    <row r="2" spans="1:6" ht="60" customHeight="1" x14ac:dyDescent="0.25">
      <c r="A2" s="70" t="s">
        <v>39</v>
      </c>
      <c r="B2" s="70"/>
      <c r="C2" s="70"/>
      <c r="D2" s="70"/>
      <c r="E2" s="70"/>
    </row>
    <row r="3" spans="1:6" ht="37.5" customHeight="1" x14ac:dyDescent="0.25">
      <c r="A3" s="71" t="s">
        <v>1</v>
      </c>
      <c r="B3" s="71"/>
      <c r="C3" s="71"/>
      <c r="D3" s="71"/>
      <c r="E3" s="71"/>
    </row>
    <row r="4" spans="1:6" ht="31.5" customHeight="1" x14ac:dyDescent="0.25">
      <c r="A4" s="71" t="s">
        <v>15</v>
      </c>
      <c r="B4" s="71"/>
      <c r="C4" s="71"/>
      <c r="D4" s="71"/>
      <c r="E4" s="71"/>
    </row>
    <row r="6" spans="1:6" ht="15.75" customHeight="1" x14ac:dyDescent="0.25">
      <c r="A6" s="75" t="s">
        <v>5</v>
      </c>
      <c r="B6" s="75" t="s">
        <v>0</v>
      </c>
      <c r="C6" s="72" t="s">
        <v>40</v>
      </c>
      <c r="D6" s="73"/>
      <c r="E6" s="73"/>
      <c r="F6" s="74"/>
    </row>
    <row r="7" spans="1:6" ht="110.25" x14ac:dyDescent="0.25">
      <c r="A7" s="76"/>
      <c r="B7" s="76"/>
      <c r="C7" s="10" t="s">
        <v>16</v>
      </c>
      <c r="D7" s="9" t="s">
        <v>56</v>
      </c>
      <c r="E7" s="9" t="s">
        <v>47</v>
      </c>
      <c r="F7" s="10" t="s">
        <v>10</v>
      </c>
    </row>
    <row r="8" spans="1:6" ht="15.75" x14ac:dyDescent="0.25">
      <c r="A8" s="5">
        <v>1</v>
      </c>
      <c r="B8" s="3" t="s">
        <v>2</v>
      </c>
      <c r="C8" s="25">
        <f t="shared" ref="C8:F8" si="0">SUM(C9:C77)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</row>
    <row r="9" spans="1:6" ht="15.75" x14ac:dyDescent="0.25">
      <c r="A9" s="5">
        <v>2</v>
      </c>
      <c r="B9" s="3"/>
      <c r="C9" s="7"/>
      <c r="D9" s="7">
        <f>MAX(E9)</f>
        <v>0</v>
      </c>
      <c r="E9" s="7"/>
      <c r="F9" s="11"/>
    </row>
    <row r="10" spans="1:6" ht="15.75" x14ac:dyDescent="0.25">
      <c r="A10" s="5">
        <v>3</v>
      </c>
      <c r="B10" s="3"/>
      <c r="C10" s="7"/>
      <c r="D10" s="7">
        <f t="shared" ref="D10:D73" si="1">MAX(E10)</f>
        <v>0</v>
      </c>
      <c r="E10" s="7"/>
      <c r="F10" s="11"/>
    </row>
    <row r="11" spans="1:6" ht="15.75" x14ac:dyDescent="0.25">
      <c r="A11" s="6">
        <v>4</v>
      </c>
      <c r="B11" s="3"/>
      <c r="C11" s="7"/>
      <c r="D11" s="7">
        <f t="shared" si="1"/>
        <v>0</v>
      </c>
      <c r="E11" s="7"/>
      <c r="F11" s="11"/>
    </row>
    <row r="12" spans="1:6" ht="15.75" x14ac:dyDescent="0.25">
      <c r="A12" s="6">
        <v>5</v>
      </c>
      <c r="B12" s="3"/>
      <c r="C12" s="7"/>
      <c r="D12" s="7">
        <f t="shared" si="1"/>
        <v>0</v>
      </c>
      <c r="E12" s="7"/>
      <c r="F12" s="11"/>
    </row>
    <row r="13" spans="1:6" ht="15.75" x14ac:dyDescent="0.25">
      <c r="A13" s="6">
        <v>6</v>
      </c>
      <c r="B13" s="3"/>
      <c r="C13" s="7"/>
      <c r="D13" s="7">
        <f t="shared" si="1"/>
        <v>0</v>
      </c>
      <c r="E13" s="7"/>
      <c r="F13" s="11"/>
    </row>
    <row r="14" spans="1:6" ht="15.75" x14ac:dyDescent="0.25">
      <c r="A14" s="6">
        <v>7</v>
      </c>
      <c r="B14" s="3"/>
      <c r="C14" s="7"/>
      <c r="D14" s="7">
        <f t="shared" si="1"/>
        <v>0</v>
      </c>
      <c r="E14" s="7"/>
      <c r="F14" s="11"/>
    </row>
    <row r="15" spans="1:6" ht="15.75" x14ac:dyDescent="0.25">
      <c r="A15" s="6">
        <v>8</v>
      </c>
      <c r="B15" s="3"/>
      <c r="C15" s="7"/>
      <c r="D15" s="7">
        <f t="shared" si="1"/>
        <v>0</v>
      </c>
      <c r="E15" s="7"/>
      <c r="F15" s="11"/>
    </row>
    <row r="16" spans="1:6" ht="15.75" x14ac:dyDescent="0.25">
      <c r="A16" s="6">
        <v>9</v>
      </c>
      <c r="B16" s="3"/>
      <c r="C16" s="7"/>
      <c r="D16" s="7">
        <f t="shared" si="1"/>
        <v>0</v>
      </c>
      <c r="E16" s="7"/>
      <c r="F16" s="11"/>
    </row>
    <row r="17" spans="1:6" ht="15.75" x14ac:dyDescent="0.25">
      <c r="A17" s="6">
        <v>10</v>
      </c>
      <c r="B17" s="3"/>
      <c r="C17" s="7"/>
      <c r="D17" s="7">
        <f t="shared" si="1"/>
        <v>0</v>
      </c>
      <c r="E17" s="7"/>
      <c r="F17" s="11"/>
    </row>
    <row r="18" spans="1:6" ht="15.75" x14ac:dyDescent="0.25">
      <c r="A18" s="6">
        <v>11</v>
      </c>
      <c r="B18" s="3"/>
      <c r="C18" s="7"/>
      <c r="D18" s="7">
        <f t="shared" si="1"/>
        <v>0</v>
      </c>
      <c r="E18" s="7"/>
      <c r="F18" s="11"/>
    </row>
    <row r="19" spans="1:6" ht="15.75" x14ac:dyDescent="0.25">
      <c r="A19" s="6">
        <v>12</v>
      </c>
      <c r="B19" s="3"/>
      <c r="C19" s="7"/>
      <c r="D19" s="7">
        <f t="shared" si="1"/>
        <v>0</v>
      </c>
      <c r="E19" s="7"/>
      <c r="F19" s="11"/>
    </row>
    <row r="20" spans="1:6" ht="15.75" x14ac:dyDescent="0.25">
      <c r="A20" s="6">
        <v>13</v>
      </c>
      <c r="B20" s="3"/>
      <c r="C20" s="7"/>
      <c r="D20" s="7">
        <f t="shared" si="1"/>
        <v>0</v>
      </c>
      <c r="E20" s="7"/>
      <c r="F20" s="11"/>
    </row>
    <row r="21" spans="1:6" ht="15.75" x14ac:dyDescent="0.25">
      <c r="A21" s="6">
        <v>14</v>
      </c>
      <c r="B21" s="3"/>
      <c r="C21" s="7"/>
      <c r="D21" s="7">
        <f t="shared" si="1"/>
        <v>0</v>
      </c>
      <c r="E21" s="7"/>
      <c r="F21" s="11"/>
    </row>
    <row r="22" spans="1:6" ht="15.75" x14ac:dyDescent="0.25">
      <c r="A22" s="6">
        <v>15</v>
      </c>
      <c r="B22" s="3"/>
      <c r="C22" s="7"/>
      <c r="D22" s="7">
        <f t="shared" si="1"/>
        <v>0</v>
      </c>
      <c r="E22" s="7"/>
      <c r="F22" s="11"/>
    </row>
    <row r="23" spans="1:6" ht="15.75" x14ac:dyDescent="0.25">
      <c r="A23" s="6">
        <v>16</v>
      </c>
      <c r="B23" s="3"/>
      <c r="C23" s="7"/>
      <c r="D23" s="7">
        <f t="shared" si="1"/>
        <v>0</v>
      </c>
      <c r="E23" s="7"/>
      <c r="F23" s="11"/>
    </row>
    <row r="24" spans="1:6" ht="15.75" x14ac:dyDescent="0.25">
      <c r="A24" s="6">
        <v>17</v>
      </c>
      <c r="B24" s="3"/>
      <c r="C24" s="7"/>
      <c r="D24" s="7">
        <f t="shared" si="1"/>
        <v>0</v>
      </c>
      <c r="E24" s="7"/>
      <c r="F24" s="11"/>
    </row>
    <row r="25" spans="1:6" ht="15.75" x14ac:dyDescent="0.25">
      <c r="A25" s="6">
        <v>18</v>
      </c>
      <c r="B25" s="3"/>
      <c r="C25" s="7"/>
      <c r="D25" s="7">
        <f t="shared" si="1"/>
        <v>0</v>
      </c>
      <c r="E25" s="7"/>
      <c r="F25" s="11"/>
    </row>
    <row r="26" spans="1:6" ht="15.75" x14ac:dyDescent="0.25">
      <c r="A26" s="6">
        <v>19</v>
      </c>
      <c r="B26" s="3"/>
      <c r="C26" s="7"/>
      <c r="D26" s="7">
        <f t="shared" si="1"/>
        <v>0</v>
      </c>
      <c r="E26" s="7"/>
      <c r="F26" s="11"/>
    </row>
    <row r="27" spans="1:6" ht="15.75" x14ac:dyDescent="0.25">
      <c r="A27" s="6">
        <v>20</v>
      </c>
      <c r="B27" s="3"/>
      <c r="C27" s="7"/>
      <c r="D27" s="7">
        <f t="shared" si="1"/>
        <v>0</v>
      </c>
      <c r="E27" s="7"/>
      <c r="F27" s="11"/>
    </row>
    <row r="28" spans="1:6" ht="15.75" x14ac:dyDescent="0.25">
      <c r="A28" s="6">
        <v>21</v>
      </c>
      <c r="B28" s="3"/>
      <c r="C28" s="7"/>
      <c r="D28" s="7">
        <f t="shared" si="1"/>
        <v>0</v>
      </c>
      <c r="E28" s="7"/>
      <c r="F28" s="11"/>
    </row>
    <row r="29" spans="1:6" ht="15.75" x14ac:dyDescent="0.25">
      <c r="A29" s="6">
        <v>22</v>
      </c>
      <c r="B29" s="3"/>
      <c r="C29" s="7"/>
      <c r="D29" s="7">
        <f t="shared" si="1"/>
        <v>0</v>
      </c>
      <c r="E29" s="7"/>
      <c r="F29" s="11"/>
    </row>
    <row r="30" spans="1:6" ht="15.75" x14ac:dyDescent="0.25">
      <c r="A30" s="6">
        <v>23</v>
      </c>
      <c r="B30" s="3"/>
      <c r="C30" s="7"/>
      <c r="D30" s="7">
        <f t="shared" si="1"/>
        <v>0</v>
      </c>
      <c r="E30" s="7"/>
      <c r="F30" s="11"/>
    </row>
    <row r="31" spans="1:6" ht="15.75" x14ac:dyDescent="0.25">
      <c r="A31" s="6">
        <v>24</v>
      </c>
      <c r="B31" s="3"/>
      <c r="C31" s="7"/>
      <c r="D31" s="7">
        <f t="shared" si="1"/>
        <v>0</v>
      </c>
      <c r="E31" s="7"/>
      <c r="F31" s="11"/>
    </row>
    <row r="32" spans="1:6" ht="15.75" x14ac:dyDescent="0.25">
      <c r="A32" s="6">
        <v>25</v>
      </c>
      <c r="B32" s="3"/>
      <c r="C32" s="7"/>
      <c r="D32" s="7">
        <f t="shared" si="1"/>
        <v>0</v>
      </c>
      <c r="E32" s="7"/>
      <c r="F32" s="11"/>
    </row>
    <row r="33" spans="1:6" ht="15.75" x14ac:dyDescent="0.25">
      <c r="A33" s="6">
        <v>26</v>
      </c>
      <c r="B33" s="3"/>
      <c r="C33" s="7"/>
      <c r="D33" s="7">
        <f t="shared" si="1"/>
        <v>0</v>
      </c>
      <c r="E33" s="7"/>
      <c r="F33" s="11"/>
    </row>
    <row r="34" spans="1:6" ht="15.75" x14ac:dyDescent="0.25">
      <c r="A34" s="6">
        <v>27</v>
      </c>
      <c r="B34" s="3"/>
      <c r="C34" s="7"/>
      <c r="D34" s="7">
        <f t="shared" si="1"/>
        <v>0</v>
      </c>
      <c r="E34" s="7"/>
      <c r="F34" s="11"/>
    </row>
    <row r="35" spans="1:6" ht="15.75" x14ac:dyDescent="0.25">
      <c r="A35" s="6">
        <v>28</v>
      </c>
      <c r="B35" s="3"/>
      <c r="C35" s="7"/>
      <c r="D35" s="7">
        <f t="shared" si="1"/>
        <v>0</v>
      </c>
      <c r="E35" s="7"/>
      <c r="F35" s="11"/>
    </row>
    <row r="36" spans="1:6" ht="15.75" x14ac:dyDescent="0.25">
      <c r="A36" s="6">
        <v>29</v>
      </c>
      <c r="B36" s="3"/>
      <c r="C36" s="7"/>
      <c r="D36" s="7">
        <f t="shared" si="1"/>
        <v>0</v>
      </c>
      <c r="E36" s="7"/>
      <c r="F36" s="11"/>
    </row>
    <row r="37" spans="1:6" ht="15.75" x14ac:dyDescent="0.25">
      <c r="A37" s="6">
        <v>30</v>
      </c>
      <c r="B37" s="3"/>
      <c r="C37" s="7"/>
      <c r="D37" s="7">
        <f t="shared" si="1"/>
        <v>0</v>
      </c>
      <c r="E37" s="7"/>
      <c r="F37" s="11"/>
    </row>
    <row r="38" spans="1:6" ht="15.75" x14ac:dyDescent="0.25">
      <c r="A38" s="6">
        <v>31</v>
      </c>
      <c r="B38" s="3"/>
      <c r="C38" s="7"/>
      <c r="D38" s="7">
        <f t="shared" si="1"/>
        <v>0</v>
      </c>
      <c r="E38" s="7"/>
      <c r="F38" s="11"/>
    </row>
    <row r="39" spans="1:6" ht="15.75" x14ac:dyDescent="0.25">
      <c r="A39" s="6">
        <v>32</v>
      </c>
      <c r="B39" s="3"/>
      <c r="C39" s="7"/>
      <c r="D39" s="7">
        <f t="shared" si="1"/>
        <v>0</v>
      </c>
      <c r="E39" s="7"/>
      <c r="F39" s="11"/>
    </row>
    <row r="40" spans="1:6" ht="15.75" x14ac:dyDescent="0.25">
      <c r="A40" s="6">
        <v>33</v>
      </c>
      <c r="B40" s="3"/>
      <c r="C40" s="7"/>
      <c r="D40" s="7">
        <f t="shared" si="1"/>
        <v>0</v>
      </c>
      <c r="E40" s="7"/>
      <c r="F40" s="11"/>
    </row>
    <row r="41" spans="1:6" ht="15.75" x14ac:dyDescent="0.25">
      <c r="A41" s="6">
        <v>34</v>
      </c>
      <c r="B41" s="3"/>
      <c r="C41" s="7"/>
      <c r="D41" s="7">
        <f t="shared" si="1"/>
        <v>0</v>
      </c>
      <c r="E41" s="7"/>
      <c r="F41" s="11"/>
    </row>
    <row r="42" spans="1:6" ht="15.75" x14ac:dyDescent="0.25">
      <c r="A42" s="6">
        <v>35</v>
      </c>
      <c r="B42" s="3"/>
      <c r="C42" s="7"/>
      <c r="D42" s="7">
        <f t="shared" si="1"/>
        <v>0</v>
      </c>
      <c r="E42" s="7"/>
      <c r="F42" s="11"/>
    </row>
    <row r="43" spans="1:6" ht="15.75" x14ac:dyDescent="0.25">
      <c r="A43" s="6">
        <v>36</v>
      </c>
      <c r="B43" s="3"/>
      <c r="C43" s="7"/>
      <c r="D43" s="7">
        <f t="shared" si="1"/>
        <v>0</v>
      </c>
      <c r="E43" s="7"/>
      <c r="F43" s="11"/>
    </row>
    <row r="44" spans="1:6" ht="15.75" x14ac:dyDescent="0.25">
      <c r="A44" s="6">
        <v>37</v>
      </c>
      <c r="B44" s="3"/>
      <c r="C44" s="7"/>
      <c r="D44" s="7">
        <f t="shared" si="1"/>
        <v>0</v>
      </c>
      <c r="E44" s="7"/>
      <c r="F44" s="11"/>
    </row>
    <row r="45" spans="1:6" ht="15.75" x14ac:dyDescent="0.25">
      <c r="A45" s="6">
        <v>38</v>
      </c>
      <c r="B45" s="3"/>
      <c r="C45" s="7"/>
      <c r="D45" s="7">
        <f t="shared" si="1"/>
        <v>0</v>
      </c>
      <c r="E45" s="7"/>
      <c r="F45" s="11"/>
    </row>
    <row r="46" spans="1:6" ht="15.75" x14ac:dyDescent="0.25">
      <c r="A46" s="6">
        <v>39</v>
      </c>
      <c r="B46" s="3"/>
      <c r="C46" s="7"/>
      <c r="D46" s="7">
        <f t="shared" si="1"/>
        <v>0</v>
      </c>
      <c r="E46" s="7"/>
      <c r="F46" s="11"/>
    </row>
    <row r="47" spans="1:6" ht="15.75" x14ac:dyDescent="0.25">
      <c r="A47" s="6">
        <v>40</v>
      </c>
      <c r="B47" s="3"/>
      <c r="C47" s="7"/>
      <c r="D47" s="7">
        <f t="shared" si="1"/>
        <v>0</v>
      </c>
      <c r="E47" s="7"/>
      <c r="F47" s="11"/>
    </row>
    <row r="48" spans="1:6" ht="15.75" x14ac:dyDescent="0.25">
      <c r="A48" s="6">
        <v>41</v>
      </c>
      <c r="B48" s="3"/>
      <c r="C48" s="7"/>
      <c r="D48" s="7">
        <f t="shared" si="1"/>
        <v>0</v>
      </c>
      <c r="E48" s="7"/>
      <c r="F48" s="11"/>
    </row>
    <row r="49" spans="1:6" ht="15.75" x14ac:dyDescent="0.25">
      <c r="A49" s="6">
        <v>42</v>
      </c>
      <c r="B49" s="3"/>
      <c r="C49" s="7"/>
      <c r="D49" s="7">
        <f t="shared" si="1"/>
        <v>0</v>
      </c>
      <c r="E49" s="7"/>
      <c r="F49" s="11"/>
    </row>
    <row r="50" spans="1:6" ht="15.75" x14ac:dyDescent="0.25">
      <c r="A50" s="6">
        <v>43</v>
      </c>
      <c r="B50" s="3"/>
      <c r="C50" s="7"/>
      <c r="D50" s="7">
        <f t="shared" si="1"/>
        <v>0</v>
      </c>
      <c r="E50" s="7"/>
      <c r="F50" s="11"/>
    </row>
    <row r="51" spans="1:6" ht="15.75" x14ac:dyDescent="0.25">
      <c r="A51" s="6">
        <v>44</v>
      </c>
      <c r="B51" s="3"/>
      <c r="C51" s="7"/>
      <c r="D51" s="7">
        <f t="shared" si="1"/>
        <v>0</v>
      </c>
      <c r="E51" s="7"/>
      <c r="F51" s="11"/>
    </row>
    <row r="52" spans="1:6" ht="15.75" x14ac:dyDescent="0.25">
      <c r="A52" s="6">
        <v>45</v>
      </c>
      <c r="B52" s="3"/>
      <c r="C52" s="7"/>
      <c r="D52" s="7">
        <f t="shared" si="1"/>
        <v>0</v>
      </c>
      <c r="E52" s="7"/>
      <c r="F52" s="11"/>
    </row>
    <row r="53" spans="1:6" ht="15.75" x14ac:dyDescent="0.25">
      <c r="A53" s="6">
        <v>46</v>
      </c>
      <c r="B53" s="3"/>
      <c r="C53" s="7"/>
      <c r="D53" s="7">
        <f t="shared" si="1"/>
        <v>0</v>
      </c>
      <c r="E53" s="7"/>
      <c r="F53" s="11"/>
    </row>
    <row r="54" spans="1:6" ht="15.75" x14ac:dyDescent="0.25">
      <c r="A54" s="6">
        <v>47</v>
      </c>
      <c r="B54" s="3"/>
      <c r="C54" s="7"/>
      <c r="D54" s="7">
        <f t="shared" si="1"/>
        <v>0</v>
      </c>
      <c r="E54" s="7"/>
      <c r="F54" s="11"/>
    </row>
    <row r="55" spans="1:6" ht="15.75" x14ac:dyDescent="0.25">
      <c r="A55" s="6">
        <v>48</v>
      </c>
      <c r="B55" s="3"/>
      <c r="C55" s="7"/>
      <c r="D55" s="7">
        <f t="shared" si="1"/>
        <v>0</v>
      </c>
      <c r="E55" s="7"/>
      <c r="F55" s="11"/>
    </row>
    <row r="56" spans="1:6" ht="15.75" x14ac:dyDescent="0.25">
      <c r="A56" s="6">
        <v>49</v>
      </c>
      <c r="B56" s="3"/>
      <c r="C56" s="7"/>
      <c r="D56" s="7">
        <f t="shared" si="1"/>
        <v>0</v>
      </c>
      <c r="E56" s="7"/>
      <c r="F56" s="11"/>
    </row>
    <row r="57" spans="1:6" ht="15.75" x14ac:dyDescent="0.25">
      <c r="A57" s="6">
        <v>50</v>
      </c>
      <c r="B57" s="3"/>
      <c r="C57" s="7"/>
      <c r="D57" s="7">
        <f t="shared" si="1"/>
        <v>0</v>
      </c>
      <c r="E57" s="7"/>
      <c r="F57" s="11"/>
    </row>
    <row r="58" spans="1:6" ht="15.75" x14ac:dyDescent="0.25">
      <c r="A58" s="6">
        <v>51</v>
      </c>
      <c r="B58" s="3"/>
      <c r="C58" s="7"/>
      <c r="D58" s="7">
        <f t="shared" si="1"/>
        <v>0</v>
      </c>
      <c r="E58" s="7"/>
      <c r="F58" s="11"/>
    </row>
    <row r="59" spans="1:6" ht="15.75" x14ac:dyDescent="0.25">
      <c r="A59" s="6">
        <v>52</v>
      </c>
      <c r="B59" s="3"/>
      <c r="C59" s="7"/>
      <c r="D59" s="7">
        <f t="shared" si="1"/>
        <v>0</v>
      </c>
      <c r="E59" s="7"/>
      <c r="F59" s="11"/>
    </row>
    <row r="60" spans="1:6" ht="15.75" x14ac:dyDescent="0.25">
      <c r="A60" s="6">
        <v>53</v>
      </c>
      <c r="B60" s="3"/>
      <c r="C60" s="7"/>
      <c r="D60" s="7">
        <f t="shared" si="1"/>
        <v>0</v>
      </c>
      <c r="E60" s="7"/>
      <c r="F60" s="11"/>
    </row>
    <row r="61" spans="1:6" ht="15.75" x14ac:dyDescent="0.25">
      <c r="A61" s="6">
        <v>54</v>
      </c>
      <c r="B61" s="3"/>
      <c r="C61" s="7"/>
      <c r="D61" s="7">
        <f t="shared" si="1"/>
        <v>0</v>
      </c>
      <c r="E61" s="7"/>
      <c r="F61" s="11"/>
    </row>
    <row r="62" spans="1:6" ht="15.75" x14ac:dyDescent="0.25">
      <c r="A62" s="6">
        <v>55</v>
      </c>
      <c r="B62" s="3"/>
      <c r="C62" s="7"/>
      <c r="D62" s="7">
        <f t="shared" si="1"/>
        <v>0</v>
      </c>
      <c r="E62" s="7"/>
      <c r="F62" s="11"/>
    </row>
    <row r="63" spans="1:6" ht="15.75" x14ac:dyDescent="0.25">
      <c r="A63" s="6">
        <v>56</v>
      </c>
      <c r="B63" s="3"/>
      <c r="C63" s="7"/>
      <c r="D63" s="7">
        <f t="shared" si="1"/>
        <v>0</v>
      </c>
      <c r="E63" s="7"/>
      <c r="F63" s="11"/>
    </row>
    <row r="64" spans="1:6" ht="15.75" x14ac:dyDescent="0.25">
      <c r="A64" s="6">
        <v>57</v>
      </c>
      <c r="B64" s="3"/>
      <c r="C64" s="7"/>
      <c r="D64" s="7">
        <f t="shared" si="1"/>
        <v>0</v>
      </c>
      <c r="E64" s="7"/>
      <c r="F64" s="11"/>
    </row>
    <row r="65" spans="1:6" ht="15.75" x14ac:dyDescent="0.25">
      <c r="A65" s="6">
        <v>58</v>
      </c>
      <c r="B65" s="3"/>
      <c r="C65" s="7"/>
      <c r="D65" s="7">
        <f t="shared" si="1"/>
        <v>0</v>
      </c>
      <c r="E65" s="7"/>
      <c r="F65" s="11"/>
    </row>
    <row r="66" spans="1:6" ht="15.75" x14ac:dyDescent="0.25">
      <c r="A66" s="6">
        <v>59</v>
      </c>
      <c r="B66" s="3"/>
      <c r="C66" s="7"/>
      <c r="D66" s="7">
        <f t="shared" si="1"/>
        <v>0</v>
      </c>
      <c r="E66" s="7"/>
      <c r="F66" s="11"/>
    </row>
    <row r="67" spans="1:6" ht="15.75" x14ac:dyDescent="0.25">
      <c r="A67" s="6">
        <v>60</v>
      </c>
      <c r="B67" s="3"/>
      <c r="C67" s="7"/>
      <c r="D67" s="7">
        <f t="shared" si="1"/>
        <v>0</v>
      </c>
      <c r="E67" s="7"/>
      <c r="F67" s="11"/>
    </row>
    <row r="68" spans="1:6" ht="15.75" x14ac:dyDescent="0.25">
      <c r="A68" s="6">
        <v>61</v>
      </c>
      <c r="B68" s="3"/>
      <c r="C68" s="7"/>
      <c r="D68" s="7">
        <f t="shared" si="1"/>
        <v>0</v>
      </c>
      <c r="E68" s="7"/>
      <c r="F68" s="11"/>
    </row>
    <row r="69" spans="1:6" ht="15.75" x14ac:dyDescent="0.25">
      <c r="A69" s="6">
        <v>62</v>
      </c>
      <c r="B69" s="3"/>
      <c r="C69" s="7"/>
      <c r="D69" s="7">
        <f t="shared" si="1"/>
        <v>0</v>
      </c>
      <c r="E69" s="7"/>
      <c r="F69" s="11"/>
    </row>
    <row r="70" spans="1:6" ht="15.75" x14ac:dyDescent="0.25">
      <c r="A70" s="6">
        <v>63</v>
      </c>
      <c r="B70" s="3"/>
      <c r="C70" s="7"/>
      <c r="D70" s="7">
        <f t="shared" si="1"/>
        <v>0</v>
      </c>
      <c r="E70" s="7"/>
      <c r="F70" s="11"/>
    </row>
    <row r="71" spans="1:6" ht="15.75" x14ac:dyDescent="0.25">
      <c r="A71" s="6">
        <v>64</v>
      </c>
      <c r="B71" s="3"/>
      <c r="C71" s="7"/>
      <c r="D71" s="7">
        <f t="shared" si="1"/>
        <v>0</v>
      </c>
      <c r="E71" s="7"/>
      <c r="F71" s="11"/>
    </row>
    <row r="72" spans="1:6" ht="15.75" x14ac:dyDescent="0.25">
      <c r="A72" s="6">
        <v>65</v>
      </c>
      <c r="B72" s="3"/>
      <c r="C72" s="7"/>
      <c r="D72" s="7">
        <f t="shared" si="1"/>
        <v>0</v>
      </c>
      <c r="E72" s="7"/>
      <c r="F72" s="11"/>
    </row>
    <row r="73" spans="1:6" ht="15.75" x14ac:dyDescent="0.25">
      <c r="A73" s="6">
        <v>66</v>
      </c>
      <c r="B73" s="3"/>
      <c r="C73" s="7"/>
      <c r="D73" s="7">
        <f t="shared" si="1"/>
        <v>0</v>
      </c>
      <c r="E73" s="7"/>
      <c r="F73" s="11"/>
    </row>
    <row r="74" spans="1:6" ht="15.75" x14ac:dyDescent="0.25">
      <c r="A74" s="6">
        <v>67</v>
      </c>
      <c r="B74" s="3"/>
      <c r="C74" s="7"/>
      <c r="D74" s="7">
        <f t="shared" ref="D74:D77" si="2">MAX(E74)</f>
        <v>0</v>
      </c>
      <c r="E74" s="7"/>
      <c r="F74" s="11"/>
    </row>
    <row r="75" spans="1:6" ht="15.75" x14ac:dyDescent="0.25">
      <c r="A75" s="6">
        <v>68</v>
      </c>
      <c r="B75" s="3"/>
      <c r="C75" s="7"/>
      <c r="D75" s="7">
        <f t="shared" si="2"/>
        <v>0</v>
      </c>
      <c r="E75" s="7"/>
      <c r="F75" s="11"/>
    </row>
    <row r="76" spans="1:6" ht="15.75" x14ac:dyDescent="0.25">
      <c r="A76" s="6">
        <v>69</v>
      </c>
      <c r="B76" s="3"/>
      <c r="C76" s="7"/>
      <c r="D76" s="7">
        <f t="shared" si="2"/>
        <v>0</v>
      </c>
      <c r="E76" s="7"/>
      <c r="F76" s="11"/>
    </row>
    <row r="77" spans="1:6" ht="15.75" x14ac:dyDescent="0.25">
      <c r="A77" s="6">
        <v>70</v>
      </c>
      <c r="B77" s="3"/>
      <c r="C77" s="7"/>
      <c r="D77" s="7">
        <f t="shared" si="2"/>
        <v>0</v>
      </c>
      <c r="E77" s="7"/>
      <c r="F77" s="11"/>
    </row>
    <row r="79" spans="1:6" ht="15.75" x14ac:dyDescent="0.25">
      <c r="A79" s="60" t="s">
        <v>6</v>
      </c>
      <c r="B79" s="60"/>
      <c r="C79" s="60"/>
      <c r="D79" s="60"/>
      <c r="E79" s="60"/>
    </row>
    <row r="80" spans="1:6" ht="15.75" x14ac:dyDescent="0.25">
      <c r="A80" s="60" t="s">
        <v>7</v>
      </c>
      <c r="B80" s="60"/>
      <c r="C80" s="60"/>
      <c r="D80" s="60"/>
      <c r="E80" s="60"/>
    </row>
  </sheetData>
  <mergeCells count="9">
    <mergeCell ref="A79:E79"/>
    <mergeCell ref="A80:E80"/>
    <mergeCell ref="C1:E1"/>
    <mergeCell ref="A2:E2"/>
    <mergeCell ref="A3:E3"/>
    <mergeCell ref="A4:E4"/>
    <mergeCell ref="A6:A7"/>
    <mergeCell ref="B6:B7"/>
    <mergeCell ref="C6:F6"/>
  </mergeCells>
  <pageMargins left="0.34" right="0.24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61" zoomScaleNormal="100" workbookViewId="0">
      <selection activeCell="A3" sqref="A3:D3"/>
    </sheetView>
  </sheetViews>
  <sheetFormatPr defaultRowHeight="15" x14ac:dyDescent="0.25"/>
  <cols>
    <col min="1" max="1" width="4.42578125" style="2" customWidth="1"/>
    <col min="2" max="2" width="65.42578125" style="2" customWidth="1"/>
    <col min="3" max="3" width="16.7109375" style="2" customWidth="1"/>
    <col min="4" max="4" width="15.7109375" style="2" customWidth="1"/>
    <col min="5" max="16384" width="9.140625" style="2"/>
  </cols>
  <sheetData>
    <row r="1" spans="1:4" x14ac:dyDescent="0.25">
      <c r="B1" s="66" t="s">
        <v>74</v>
      </c>
      <c r="C1" s="66"/>
      <c r="D1" s="66"/>
    </row>
    <row r="2" spans="1:4" ht="52.15" customHeight="1" x14ac:dyDescent="0.25">
      <c r="A2" s="70" t="s">
        <v>53</v>
      </c>
      <c r="B2" s="70"/>
      <c r="C2" s="70"/>
      <c r="D2" s="70"/>
    </row>
    <row r="3" spans="1:4" ht="28.15" customHeight="1" x14ac:dyDescent="0.25">
      <c r="A3" s="70" t="s">
        <v>248</v>
      </c>
      <c r="B3" s="70"/>
      <c r="C3" s="70"/>
      <c r="D3" s="70"/>
    </row>
    <row r="4" spans="1:4" ht="31.9" customHeight="1" x14ac:dyDescent="0.25">
      <c r="A4" s="70" t="s">
        <v>156</v>
      </c>
      <c r="B4" s="70"/>
      <c r="C4" s="70"/>
      <c r="D4" s="70"/>
    </row>
    <row r="5" spans="1:4" ht="31.5" x14ac:dyDescent="0.25">
      <c r="A5" s="50" t="s">
        <v>5</v>
      </c>
      <c r="B5" s="50" t="s">
        <v>77</v>
      </c>
      <c r="C5" s="50" t="s">
        <v>54</v>
      </c>
      <c r="D5" s="50" t="s">
        <v>55</v>
      </c>
    </row>
    <row r="6" spans="1:4" ht="47.25" x14ac:dyDescent="0.25">
      <c r="A6" s="3">
        <v>2</v>
      </c>
      <c r="B6" s="34" t="s">
        <v>104</v>
      </c>
      <c r="C6" s="35" t="s">
        <v>105</v>
      </c>
      <c r="D6" s="34"/>
    </row>
    <row r="7" spans="1:4" ht="31.5" x14ac:dyDescent="0.25">
      <c r="A7" s="3">
        <v>3</v>
      </c>
      <c r="B7" s="34" t="s">
        <v>106</v>
      </c>
      <c r="C7" s="35" t="s">
        <v>107</v>
      </c>
      <c r="D7" s="34"/>
    </row>
    <row r="8" spans="1:4" ht="31.5" x14ac:dyDescent="0.25">
      <c r="A8" s="13">
        <v>4</v>
      </c>
      <c r="B8" s="34" t="s">
        <v>108</v>
      </c>
      <c r="C8" s="35" t="s">
        <v>109</v>
      </c>
      <c r="D8" s="34"/>
    </row>
    <row r="9" spans="1:4" ht="31.5" x14ac:dyDescent="0.25">
      <c r="A9" s="13">
        <v>5</v>
      </c>
      <c r="B9" s="34" t="s">
        <v>110</v>
      </c>
      <c r="C9" s="35" t="s">
        <v>109</v>
      </c>
      <c r="D9" s="34"/>
    </row>
    <row r="10" spans="1:4" ht="31.5" x14ac:dyDescent="0.25">
      <c r="A10" s="13">
        <v>6</v>
      </c>
      <c r="B10" s="34" t="s">
        <v>111</v>
      </c>
      <c r="C10" s="35" t="s">
        <v>109</v>
      </c>
      <c r="D10" s="34"/>
    </row>
    <row r="11" spans="1:4" ht="31.5" x14ac:dyDescent="0.25">
      <c r="A11" s="13">
        <v>7</v>
      </c>
      <c r="B11" s="34" t="s">
        <v>112</v>
      </c>
      <c r="C11" s="35" t="s">
        <v>109</v>
      </c>
      <c r="D11" s="34"/>
    </row>
    <row r="12" spans="1:4" ht="31.5" x14ac:dyDescent="0.25">
      <c r="A12" s="13">
        <v>8</v>
      </c>
      <c r="B12" s="34" t="s">
        <v>113</v>
      </c>
      <c r="C12" s="35" t="s">
        <v>114</v>
      </c>
      <c r="D12" s="34"/>
    </row>
    <row r="13" spans="1:4" ht="31.5" x14ac:dyDescent="0.25">
      <c r="A13" s="13">
        <v>9</v>
      </c>
      <c r="B13" s="34" t="s">
        <v>115</v>
      </c>
      <c r="C13" s="35" t="s">
        <v>116</v>
      </c>
      <c r="D13" s="34"/>
    </row>
    <row r="14" spans="1:4" ht="15.75" x14ac:dyDescent="0.25">
      <c r="A14" s="13">
        <v>10</v>
      </c>
      <c r="B14" s="34" t="s">
        <v>117</v>
      </c>
      <c r="C14" s="35" t="s">
        <v>116</v>
      </c>
      <c r="D14" s="50">
        <v>30</v>
      </c>
    </row>
    <row r="15" spans="1:4" ht="15.75" x14ac:dyDescent="0.25">
      <c r="A15" s="13">
        <v>11</v>
      </c>
      <c r="B15" s="34" t="s">
        <v>118</v>
      </c>
      <c r="C15" s="35" t="s">
        <v>119</v>
      </c>
      <c r="D15" s="34"/>
    </row>
    <row r="16" spans="1:4" ht="15.75" x14ac:dyDescent="0.25">
      <c r="A16" s="13">
        <v>12</v>
      </c>
      <c r="B16" s="34" t="s">
        <v>120</v>
      </c>
      <c r="C16" s="35" t="s">
        <v>119</v>
      </c>
      <c r="D16" s="34"/>
    </row>
    <row r="17" spans="1:4" ht="15.75" x14ac:dyDescent="0.25">
      <c r="A17" s="13">
        <v>13</v>
      </c>
      <c r="B17" s="34" t="s">
        <v>120</v>
      </c>
      <c r="C17" s="35" t="s">
        <v>121</v>
      </c>
      <c r="D17" s="34"/>
    </row>
    <row r="18" spans="1:4" ht="15.75" x14ac:dyDescent="0.25">
      <c r="A18" s="13">
        <v>14</v>
      </c>
      <c r="B18" s="34" t="s">
        <v>122</v>
      </c>
      <c r="C18" s="35" t="s">
        <v>121</v>
      </c>
      <c r="D18" s="34"/>
    </row>
    <row r="19" spans="1:4" ht="31.5" x14ac:dyDescent="0.25">
      <c r="A19" s="6">
        <v>15</v>
      </c>
      <c r="B19" s="34" t="s">
        <v>123</v>
      </c>
      <c r="C19" s="35" t="s">
        <v>121</v>
      </c>
      <c r="D19" s="34"/>
    </row>
    <row r="20" spans="1:4" ht="47.25" x14ac:dyDescent="0.25">
      <c r="A20" s="6">
        <v>16</v>
      </c>
      <c r="B20" s="34" t="s">
        <v>124</v>
      </c>
      <c r="C20" s="35" t="s">
        <v>125</v>
      </c>
      <c r="D20" s="34"/>
    </row>
    <row r="21" spans="1:4" ht="15.75" x14ac:dyDescent="0.25">
      <c r="A21" s="13">
        <v>17</v>
      </c>
      <c r="B21" s="34" t="s">
        <v>126</v>
      </c>
      <c r="C21" s="35" t="s">
        <v>127</v>
      </c>
      <c r="D21" s="34"/>
    </row>
    <row r="22" spans="1:4" ht="31.5" x14ac:dyDescent="0.25">
      <c r="A22" s="6">
        <v>18</v>
      </c>
      <c r="B22" s="34" t="s">
        <v>128</v>
      </c>
      <c r="C22" s="35" t="s">
        <v>129</v>
      </c>
      <c r="D22" s="34"/>
    </row>
    <row r="23" spans="1:4" ht="31.5" x14ac:dyDescent="0.25">
      <c r="A23" s="6">
        <v>19</v>
      </c>
      <c r="B23" s="34" t="s">
        <v>130</v>
      </c>
      <c r="C23" s="35" t="s">
        <v>131</v>
      </c>
      <c r="D23" s="34"/>
    </row>
    <row r="24" spans="1:4" ht="15.75" x14ac:dyDescent="0.25">
      <c r="A24" s="13">
        <v>20</v>
      </c>
      <c r="B24" s="34" t="s">
        <v>132</v>
      </c>
      <c r="C24" s="35" t="s">
        <v>133</v>
      </c>
      <c r="D24" s="34"/>
    </row>
    <row r="25" spans="1:4" ht="15.75" x14ac:dyDescent="0.25">
      <c r="A25" s="13">
        <v>21</v>
      </c>
      <c r="B25" s="34" t="s">
        <v>134</v>
      </c>
      <c r="C25" s="35" t="s">
        <v>133</v>
      </c>
      <c r="D25" s="34"/>
    </row>
    <row r="26" spans="1:4" ht="15.75" x14ac:dyDescent="0.25">
      <c r="A26" s="13">
        <v>22</v>
      </c>
      <c r="B26" s="34" t="s">
        <v>135</v>
      </c>
      <c r="C26" s="35" t="s">
        <v>133</v>
      </c>
      <c r="D26" s="34"/>
    </row>
    <row r="27" spans="1:4" ht="15.75" x14ac:dyDescent="0.25">
      <c r="A27" s="13">
        <v>23</v>
      </c>
      <c r="B27" s="34" t="s">
        <v>136</v>
      </c>
      <c r="C27" s="35" t="s">
        <v>133</v>
      </c>
      <c r="D27" s="34"/>
    </row>
    <row r="28" spans="1:4" ht="15.75" x14ac:dyDescent="0.25">
      <c r="A28" s="13">
        <v>24</v>
      </c>
      <c r="B28" s="3" t="s">
        <v>137</v>
      </c>
      <c r="C28" s="36">
        <v>43922</v>
      </c>
      <c r="D28" s="34"/>
    </row>
    <row r="29" spans="1:4" ht="15.75" x14ac:dyDescent="0.25">
      <c r="A29" s="13">
        <v>25</v>
      </c>
      <c r="B29" s="3" t="s">
        <v>138</v>
      </c>
      <c r="C29" s="36">
        <v>43922</v>
      </c>
      <c r="D29" s="34"/>
    </row>
    <row r="30" spans="1:4" ht="15.75" x14ac:dyDescent="0.25">
      <c r="A30" s="13">
        <v>26</v>
      </c>
      <c r="B30" s="3" t="s">
        <v>139</v>
      </c>
      <c r="C30" s="36">
        <v>43922</v>
      </c>
      <c r="D30" s="34"/>
    </row>
    <row r="31" spans="1:4" ht="30" x14ac:dyDescent="0.25">
      <c r="A31" s="6">
        <v>27</v>
      </c>
      <c r="B31" s="37" t="s">
        <v>140</v>
      </c>
      <c r="C31" s="36">
        <v>43923</v>
      </c>
      <c r="D31" s="34"/>
    </row>
    <row r="32" spans="1:4" ht="30" x14ac:dyDescent="0.25">
      <c r="A32" s="6">
        <v>28</v>
      </c>
      <c r="B32" s="37" t="s">
        <v>140</v>
      </c>
      <c r="C32" s="36">
        <v>43923</v>
      </c>
      <c r="D32" s="34"/>
    </row>
    <row r="33" spans="1:4" ht="15.75" x14ac:dyDescent="0.25">
      <c r="A33" s="6">
        <v>29</v>
      </c>
      <c r="B33" s="37" t="s">
        <v>141</v>
      </c>
      <c r="C33" s="36">
        <v>43927</v>
      </c>
      <c r="D33" s="34"/>
    </row>
    <row r="34" spans="1:4" ht="30" x14ac:dyDescent="0.25">
      <c r="A34" s="6">
        <v>30</v>
      </c>
      <c r="B34" s="38" t="s">
        <v>142</v>
      </c>
      <c r="C34" s="36">
        <v>43928</v>
      </c>
      <c r="D34" s="34"/>
    </row>
    <row r="35" spans="1:4" ht="15.75" x14ac:dyDescent="0.25">
      <c r="A35" s="6">
        <v>31</v>
      </c>
      <c r="B35" s="39" t="s">
        <v>143</v>
      </c>
      <c r="C35" s="36">
        <v>43929</v>
      </c>
      <c r="D35" s="34"/>
    </row>
    <row r="36" spans="1:4" ht="15.75" x14ac:dyDescent="0.25">
      <c r="A36" s="6">
        <v>32</v>
      </c>
      <c r="B36" s="34" t="s">
        <v>144</v>
      </c>
      <c r="C36" s="36">
        <v>43929</v>
      </c>
      <c r="D36" s="34"/>
    </row>
    <row r="37" spans="1:4" ht="15.75" x14ac:dyDescent="0.25">
      <c r="A37" s="6">
        <v>33</v>
      </c>
      <c r="B37" s="34" t="s">
        <v>145</v>
      </c>
      <c r="C37" s="36">
        <v>43929</v>
      </c>
      <c r="D37" s="34"/>
    </row>
    <row r="38" spans="1:4" ht="31.5" x14ac:dyDescent="0.25">
      <c r="A38" s="6">
        <v>34</v>
      </c>
      <c r="B38" s="34" t="s">
        <v>146</v>
      </c>
      <c r="C38" s="36">
        <v>43930</v>
      </c>
      <c r="D38" s="34"/>
    </row>
    <row r="39" spans="1:4" ht="30" x14ac:dyDescent="0.25">
      <c r="A39" s="6">
        <v>35</v>
      </c>
      <c r="B39" s="37" t="s">
        <v>147</v>
      </c>
      <c r="C39" s="36">
        <v>43930</v>
      </c>
      <c r="D39" s="34"/>
    </row>
    <row r="40" spans="1:4" ht="30" x14ac:dyDescent="0.25">
      <c r="A40" s="6">
        <v>36</v>
      </c>
      <c r="B40" s="40" t="s">
        <v>148</v>
      </c>
      <c r="C40" s="35" t="s">
        <v>149</v>
      </c>
      <c r="D40" s="34"/>
    </row>
    <row r="41" spans="1:4" ht="31.5" customHeight="1" x14ac:dyDescent="0.25">
      <c r="A41" s="6">
        <v>37</v>
      </c>
      <c r="B41" s="34" t="s">
        <v>150</v>
      </c>
      <c r="C41" s="35" t="s">
        <v>149</v>
      </c>
      <c r="D41" s="34"/>
    </row>
    <row r="42" spans="1:4" ht="63" x14ac:dyDescent="0.25">
      <c r="A42" s="6">
        <v>38</v>
      </c>
      <c r="B42" s="34" t="s">
        <v>151</v>
      </c>
      <c r="C42" s="35" t="s">
        <v>152</v>
      </c>
      <c r="D42" s="34"/>
    </row>
    <row r="43" spans="1:4" ht="47.25" x14ac:dyDescent="0.25">
      <c r="A43" s="6">
        <v>39</v>
      </c>
      <c r="B43" s="34" t="s">
        <v>153</v>
      </c>
      <c r="C43" s="35" t="s">
        <v>152</v>
      </c>
      <c r="D43" s="34"/>
    </row>
    <row r="44" spans="1:4" ht="31.5" x14ac:dyDescent="0.25">
      <c r="A44" s="6">
        <v>40</v>
      </c>
      <c r="B44" s="34" t="s">
        <v>154</v>
      </c>
      <c r="C44" s="35" t="s">
        <v>155</v>
      </c>
      <c r="D44" s="34"/>
    </row>
    <row r="45" spans="1:4" ht="15.75" x14ac:dyDescent="0.25">
      <c r="A45" s="13">
        <v>40</v>
      </c>
      <c r="B45" s="41" t="s">
        <v>120</v>
      </c>
      <c r="C45" s="35" t="s">
        <v>157</v>
      </c>
      <c r="D45" s="7"/>
    </row>
    <row r="46" spans="1:4" ht="31.5" x14ac:dyDescent="0.25">
      <c r="A46" s="13">
        <v>41</v>
      </c>
      <c r="B46" s="34" t="s">
        <v>158</v>
      </c>
      <c r="C46" s="35" t="s">
        <v>159</v>
      </c>
      <c r="D46" s="7"/>
    </row>
    <row r="47" spans="1:4" ht="31.5" x14ac:dyDescent="0.25">
      <c r="A47" s="13">
        <v>42</v>
      </c>
      <c r="B47" s="34" t="s">
        <v>160</v>
      </c>
      <c r="C47" s="35" t="s">
        <v>159</v>
      </c>
      <c r="D47" s="7"/>
    </row>
    <row r="48" spans="1:4" ht="31.5" x14ac:dyDescent="0.25">
      <c r="A48" s="13">
        <v>43</v>
      </c>
      <c r="B48" s="34" t="s">
        <v>162</v>
      </c>
      <c r="C48" s="35" t="s">
        <v>161</v>
      </c>
      <c r="D48" s="7"/>
    </row>
    <row r="49" spans="1:4" ht="15.75" x14ac:dyDescent="0.25">
      <c r="A49" s="13">
        <v>44</v>
      </c>
      <c r="B49" s="41" t="s">
        <v>163</v>
      </c>
      <c r="C49" s="35" t="s">
        <v>161</v>
      </c>
      <c r="D49" s="7"/>
    </row>
    <row r="50" spans="1:4" ht="31.5" x14ac:dyDescent="0.25">
      <c r="A50" s="13">
        <v>45</v>
      </c>
      <c r="B50" s="34" t="s">
        <v>164</v>
      </c>
      <c r="C50" s="35" t="s">
        <v>165</v>
      </c>
      <c r="D50" s="7"/>
    </row>
    <row r="51" spans="1:4" ht="31.5" x14ac:dyDescent="0.25">
      <c r="A51" s="13">
        <v>46</v>
      </c>
      <c r="B51" s="34" t="s">
        <v>166</v>
      </c>
      <c r="C51" s="35" t="s">
        <v>165</v>
      </c>
      <c r="D51" s="7"/>
    </row>
    <row r="52" spans="1:4" ht="31.5" x14ac:dyDescent="0.25">
      <c r="A52" s="13">
        <v>47</v>
      </c>
      <c r="B52" s="34" t="s">
        <v>167</v>
      </c>
      <c r="C52" s="35" t="s">
        <v>168</v>
      </c>
      <c r="D52" s="7"/>
    </row>
    <row r="53" spans="1:4" ht="31.5" x14ac:dyDescent="0.25">
      <c r="A53" s="13">
        <v>48</v>
      </c>
      <c r="B53" s="34" t="s">
        <v>169</v>
      </c>
      <c r="C53" s="35" t="s">
        <v>168</v>
      </c>
      <c r="D53" s="7"/>
    </row>
    <row r="54" spans="1:4" ht="15.75" x14ac:dyDescent="0.25">
      <c r="A54" s="13">
        <v>49</v>
      </c>
      <c r="B54" s="41" t="s">
        <v>170</v>
      </c>
      <c r="C54" s="35" t="s">
        <v>171</v>
      </c>
      <c r="D54" s="7"/>
    </row>
    <row r="55" spans="1:4" ht="15.75" x14ac:dyDescent="0.25">
      <c r="A55" s="13">
        <v>50</v>
      </c>
      <c r="B55" s="41" t="s">
        <v>172</v>
      </c>
      <c r="C55" s="35" t="s">
        <v>171</v>
      </c>
      <c r="D55" s="7"/>
    </row>
    <row r="56" spans="1:4" ht="31.5" x14ac:dyDescent="0.25">
      <c r="A56" s="13">
        <v>51</v>
      </c>
      <c r="B56" s="34" t="s">
        <v>173</v>
      </c>
      <c r="C56" s="35" t="s">
        <v>174</v>
      </c>
      <c r="D56" s="7"/>
    </row>
    <row r="57" spans="1:4" ht="31.5" x14ac:dyDescent="0.25">
      <c r="A57" s="13">
        <v>52</v>
      </c>
      <c r="B57" s="34" t="s">
        <v>177</v>
      </c>
      <c r="C57" s="35" t="s">
        <v>178</v>
      </c>
      <c r="D57" s="7"/>
    </row>
    <row r="58" spans="1:4" ht="31.5" x14ac:dyDescent="0.25">
      <c r="A58" s="13">
        <v>53</v>
      </c>
      <c r="B58" s="34" t="s">
        <v>188</v>
      </c>
      <c r="C58" s="35" t="s">
        <v>178</v>
      </c>
      <c r="D58" s="7"/>
    </row>
    <row r="59" spans="1:4" ht="31.5" x14ac:dyDescent="0.25">
      <c r="A59" s="13">
        <v>54</v>
      </c>
      <c r="B59" s="34" t="s">
        <v>179</v>
      </c>
      <c r="C59" s="35" t="s">
        <v>178</v>
      </c>
      <c r="D59" s="7"/>
    </row>
    <row r="60" spans="1:4" ht="31.5" x14ac:dyDescent="0.25">
      <c r="A60" s="13">
        <v>55</v>
      </c>
      <c r="B60" s="34" t="s">
        <v>180</v>
      </c>
      <c r="C60" s="35" t="s">
        <v>181</v>
      </c>
      <c r="D60" s="7"/>
    </row>
    <row r="61" spans="1:4" ht="31.5" x14ac:dyDescent="0.25">
      <c r="A61" s="13">
        <v>56</v>
      </c>
      <c r="B61" s="34" t="s">
        <v>182</v>
      </c>
      <c r="C61" s="35" t="s">
        <v>181</v>
      </c>
      <c r="D61" s="7"/>
    </row>
    <row r="62" spans="1:4" ht="15.75" x14ac:dyDescent="0.25">
      <c r="A62" s="13">
        <v>57</v>
      </c>
      <c r="B62" s="34" t="s">
        <v>183</v>
      </c>
      <c r="C62" s="35" t="s">
        <v>184</v>
      </c>
      <c r="D62" s="7"/>
    </row>
    <row r="63" spans="1:4" ht="31.5" x14ac:dyDescent="0.25">
      <c r="A63" s="13">
        <v>58</v>
      </c>
      <c r="B63" s="48" t="s">
        <v>198</v>
      </c>
      <c r="C63" s="35" t="s">
        <v>184</v>
      </c>
      <c r="D63" s="7"/>
    </row>
    <row r="64" spans="1:4" ht="31.5" x14ac:dyDescent="0.25">
      <c r="A64" s="13">
        <v>59</v>
      </c>
      <c r="B64" s="34" t="s">
        <v>185</v>
      </c>
      <c r="C64" s="35" t="s">
        <v>184</v>
      </c>
      <c r="D64" s="7"/>
    </row>
    <row r="65" spans="1:4" ht="15.75" x14ac:dyDescent="0.25">
      <c r="A65" s="13">
        <v>60</v>
      </c>
      <c r="B65" s="34" t="s">
        <v>186</v>
      </c>
      <c r="C65" s="35" t="s">
        <v>187</v>
      </c>
      <c r="D65" s="7"/>
    </row>
    <row r="66" spans="1:4" ht="15.75" x14ac:dyDescent="0.25">
      <c r="A66" s="13">
        <v>61</v>
      </c>
      <c r="B66" s="34" t="s">
        <v>189</v>
      </c>
      <c r="C66" s="35" t="s">
        <v>187</v>
      </c>
      <c r="D66" s="7"/>
    </row>
    <row r="67" spans="1:4" ht="15.75" x14ac:dyDescent="0.25">
      <c r="A67" s="13">
        <v>62</v>
      </c>
      <c r="B67" s="34" t="s">
        <v>190</v>
      </c>
      <c r="C67" s="35" t="s">
        <v>187</v>
      </c>
      <c r="D67" s="7"/>
    </row>
    <row r="68" spans="1:4" ht="31.5" x14ac:dyDescent="0.25">
      <c r="A68" s="13">
        <v>63</v>
      </c>
      <c r="B68" s="34" t="s">
        <v>191</v>
      </c>
      <c r="C68" s="35" t="s">
        <v>187</v>
      </c>
      <c r="D68" s="7"/>
    </row>
    <row r="69" spans="1:4" ht="31.5" x14ac:dyDescent="0.25">
      <c r="A69" s="13">
        <v>64</v>
      </c>
      <c r="B69" s="34" t="s">
        <v>192</v>
      </c>
      <c r="C69" s="35" t="s">
        <v>194</v>
      </c>
      <c r="D69" s="7"/>
    </row>
    <row r="70" spans="1:4" ht="47.25" x14ac:dyDescent="0.25">
      <c r="A70" s="13">
        <v>65</v>
      </c>
      <c r="B70" s="34" t="s">
        <v>193</v>
      </c>
      <c r="C70" s="35" t="s">
        <v>201</v>
      </c>
      <c r="D70" s="7"/>
    </row>
    <row r="71" spans="1:4" ht="15.75" x14ac:dyDescent="0.25">
      <c r="A71" s="13">
        <v>66</v>
      </c>
      <c r="B71" s="34" t="s">
        <v>195</v>
      </c>
      <c r="C71" s="35" t="s">
        <v>202</v>
      </c>
      <c r="D71" s="7"/>
    </row>
    <row r="72" spans="1:4" ht="31.5" x14ac:dyDescent="0.25">
      <c r="A72" s="13">
        <v>67</v>
      </c>
      <c r="B72" s="34" t="s">
        <v>196</v>
      </c>
      <c r="C72" s="35" t="s">
        <v>203</v>
      </c>
      <c r="D72" s="7"/>
    </row>
    <row r="73" spans="1:4" ht="31.5" x14ac:dyDescent="0.25">
      <c r="A73" s="13">
        <v>68</v>
      </c>
      <c r="B73" s="34" t="s">
        <v>197</v>
      </c>
      <c r="C73" s="35" t="s">
        <v>203</v>
      </c>
      <c r="D73" s="7"/>
    </row>
    <row r="74" spans="1:4" ht="15.75" x14ac:dyDescent="0.25">
      <c r="A74" s="13">
        <v>69</v>
      </c>
      <c r="B74" s="41" t="s">
        <v>204</v>
      </c>
      <c r="C74" s="35" t="s">
        <v>205</v>
      </c>
      <c r="D74" s="7"/>
    </row>
    <row r="75" spans="1:4" ht="15.75" x14ac:dyDescent="0.25">
      <c r="A75" s="13">
        <v>69</v>
      </c>
      <c r="B75" s="41" t="s">
        <v>206</v>
      </c>
      <c r="C75" s="35" t="s">
        <v>205</v>
      </c>
      <c r="D75" s="7"/>
    </row>
    <row r="76" spans="1:4" ht="15.75" x14ac:dyDescent="0.25">
      <c r="A76" s="13"/>
      <c r="B76" s="41" t="s">
        <v>207</v>
      </c>
      <c r="C76" s="35" t="s">
        <v>205</v>
      </c>
      <c r="D76" s="7"/>
    </row>
    <row r="77" spans="1:4" ht="47.25" x14ac:dyDescent="0.25">
      <c r="A77" s="13">
        <v>71</v>
      </c>
      <c r="B77" s="34" t="s">
        <v>208</v>
      </c>
      <c r="C77" s="35" t="s">
        <v>209</v>
      </c>
      <c r="D77" s="7"/>
    </row>
    <row r="78" spans="1:4" ht="47.25" x14ac:dyDescent="0.25">
      <c r="A78" s="13">
        <v>72</v>
      </c>
      <c r="B78" s="34" t="s">
        <v>210</v>
      </c>
      <c r="C78" s="35" t="s">
        <v>209</v>
      </c>
      <c r="D78" s="7"/>
    </row>
    <row r="79" spans="1:4" ht="15.75" x14ac:dyDescent="0.25">
      <c r="A79" s="13">
        <v>73</v>
      </c>
      <c r="B79" s="41" t="s">
        <v>211</v>
      </c>
      <c r="C79" s="35" t="s">
        <v>212</v>
      </c>
      <c r="D79" s="7"/>
    </row>
    <row r="80" spans="1:4" ht="47.25" x14ac:dyDescent="0.25">
      <c r="A80" s="13">
        <v>74</v>
      </c>
      <c r="B80" s="34" t="s">
        <v>213</v>
      </c>
      <c r="C80" s="35" t="s">
        <v>214</v>
      </c>
      <c r="D80" s="7"/>
    </row>
    <row r="81" spans="1:4" ht="47.25" x14ac:dyDescent="0.25">
      <c r="A81" s="13">
        <v>75</v>
      </c>
      <c r="B81" s="51" t="s">
        <v>215</v>
      </c>
      <c r="C81" s="35" t="s">
        <v>216</v>
      </c>
      <c r="D81" s="7"/>
    </row>
    <row r="82" spans="1:4" ht="63" x14ac:dyDescent="0.25">
      <c r="A82" s="13">
        <v>76</v>
      </c>
      <c r="B82" s="51" t="s">
        <v>217</v>
      </c>
      <c r="C82" s="35" t="s">
        <v>218</v>
      </c>
      <c r="D82" s="7"/>
    </row>
    <row r="83" spans="1:4" ht="31.5" x14ac:dyDescent="0.25">
      <c r="A83" s="13">
        <v>77</v>
      </c>
      <c r="B83" s="34" t="s">
        <v>219</v>
      </c>
      <c r="C83" s="35" t="s">
        <v>218</v>
      </c>
      <c r="D83" s="7"/>
    </row>
    <row r="84" spans="1:4" ht="31.5" x14ac:dyDescent="0.25">
      <c r="A84" s="13">
        <v>78</v>
      </c>
      <c r="B84" s="34" t="s">
        <v>220</v>
      </c>
      <c r="C84" s="35" t="s">
        <v>221</v>
      </c>
      <c r="D84" s="7"/>
    </row>
    <row r="85" spans="1:4" ht="31.5" x14ac:dyDescent="0.25">
      <c r="A85" s="13">
        <v>79</v>
      </c>
      <c r="B85" s="34" t="s">
        <v>222</v>
      </c>
      <c r="C85" s="35" t="s">
        <v>221</v>
      </c>
      <c r="D85" s="7"/>
    </row>
    <row r="86" spans="1:4" ht="31.5" x14ac:dyDescent="0.25">
      <c r="A86" s="13">
        <v>80</v>
      </c>
      <c r="B86" s="34" t="s">
        <v>223</v>
      </c>
      <c r="C86" s="35" t="s">
        <v>224</v>
      </c>
      <c r="D86" s="7"/>
    </row>
    <row r="87" spans="1:4" ht="15.75" x14ac:dyDescent="0.25">
      <c r="A87" s="13">
        <v>81</v>
      </c>
      <c r="B87" s="3" t="s">
        <v>225</v>
      </c>
      <c r="C87" s="36">
        <v>44034</v>
      </c>
      <c r="D87" s="7"/>
    </row>
    <row r="88" spans="1:4" ht="15.75" x14ac:dyDescent="0.25">
      <c r="A88" s="13">
        <v>82</v>
      </c>
      <c r="B88" s="3" t="s">
        <v>226</v>
      </c>
      <c r="C88" s="36">
        <v>44034</v>
      </c>
      <c r="D88" s="7"/>
    </row>
    <row r="89" spans="1:4" ht="31.5" x14ac:dyDescent="0.25">
      <c r="A89" s="13">
        <v>83</v>
      </c>
      <c r="B89" s="52" t="s">
        <v>227</v>
      </c>
      <c r="C89" s="36">
        <v>44034</v>
      </c>
      <c r="D89" s="7"/>
    </row>
    <row r="90" spans="1:4" ht="63" x14ac:dyDescent="0.25">
      <c r="A90" s="13">
        <v>84</v>
      </c>
      <c r="B90" s="51" t="s">
        <v>228</v>
      </c>
      <c r="C90" s="36">
        <v>44034</v>
      </c>
      <c r="D90" s="7"/>
    </row>
    <row r="91" spans="1:4" ht="15.75" x14ac:dyDescent="0.25">
      <c r="A91" s="13">
        <v>85</v>
      </c>
      <c r="B91" s="3" t="s">
        <v>229</v>
      </c>
      <c r="C91" s="36">
        <v>44041</v>
      </c>
      <c r="D91" s="7"/>
    </row>
    <row r="92" spans="1:4" ht="31.5" x14ac:dyDescent="0.25">
      <c r="A92" s="13">
        <v>86</v>
      </c>
      <c r="B92" s="52" t="s">
        <v>230</v>
      </c>
      <c r="C92" s="36">
        <v>44041</v>
      </c>
      <c r="D92" s="7"/>
    </row>
    <row r="93" spans="1:4" ht="31.5" x14ac:dyDescent="0.25">
      <c r="A93" s="13">
        <v>87</v>
      </c>
      <c r="B93" s="52" t="s">
        <v>231</v>
      </c>
      <c r="C93" s="36">
        <v>44042</v>
      </c>
      <c r="D93" s="7"/>
    </row>
    <row r="94" spans="1:4" ht="47.25" x14ac:dyDescent="0.25">
      <c r="A94" s="5">
        <v>88</v>
      </c>
      <c r="B94" s="52" t="s">
        <v>234</v>
      </c>
      <c r="C94" s="53">
        <v>44060</v>
      </c>
      <c r="D94" s="7">
        <v>33</v>
      </c>
    </row>
    <row r="95" spans="1:4" ht="63" x14ac:dyDescent="0.25">
      <c r="A95" s="5">
        <v>89</v>
      </c>
      <c r="B95" s="52" t="s">
        <v>235</v>
      </c>
      <c r="C95" s="53">
        <v>44068</v>
      </c>
      <c r="D95" s="7">
        <v>27</v>
      </c>
    </row>
    <row r="96" spans="1:4" ht="63" x14ac:dyDescent="0.25">
      <c r="A96" s="5">
        <v>90</v>
      </c>
      <c r="B96" s="52" t="s">
        <v>236</v>
      </c>
      <c r="C96" s="53">
        <v>44070</v>
      </c>
      <c r="D96" s="7">
        <v>27</v>
      </c>
    </row>
    <row r="97" spans="1:4" ht="31.5" x14ac:dyDescent="0.25">
      <c r="A97" s="5">
        <v>91</v>
      </c>
      <c r="B97" s="52" t="s">
        <v>237</v>
      </c>
      <c r="C97" s="36"/>
      <c r="D97" s="7">
        <v>23</v>
      </c>
    </row>
    <row r="98" spans="1:4" ht="63" x14ac:dyDescent="0.25">
      <c r="A98" s="5">
        <v>92</v>
      </c>
      <c r="B98" s="52" t="s">
        <v>238</v>
      </c>
      <c r="C98" s="53">
        <v>44071</v>
      </c>
      <c r="D98" s="7">
        <v>30</v>
      </c>
    </row>
    <row r="99" spans="1:4" ht="78.75" x14ac:dyDescent="0.25">
      <c r="A99" s="5">
        <v>93</v>
      </c>
      <c r="B99" s="54" t="s">
        <v>239</v>
      </c>
      <c r="C99" s="36"/>
      <c r="D99" s="7">
        <v>30</v>
      </c>
    </row>
    <row r="100" spans="1:4" ht="31.5" x14ac:dyDescent="0.25">
      <c r="A100" s="3">
        <v>94</v>
      </c>
      <c r="B100" s="55" t="s">
        <v>240</v>
      </c>
      <c r="C100" s="56" t="s">
        <v>241</v>
      </c>
      <c r="D100" s="7">
        <v>30</v>
      </c>
    </row>
    <row r="101" spans="1:4" ht="31.5" x14ac:dyDescent="0.25">
      <c r="A101" s="3">
        <v>95</v>
      </c>
      <c r="B101" s="55" t="s">
        <v>242</v>
      </c>
      <c r="C101" s="56" t="s">
        <v>243</v>
      </c>
      <c r="D101" s="7">
        <v>35</v>
      </c>
    </row>
    <row r="102" spans="1:4" ht="31.5" x14ac:dyDescent="0.25">
      <c r="A102" s="5">
        <v>96</v>
      </c>
      <c r="B102" s="55" t="s">
        <v>246</v>
      </c>
      <c r="C102" s="53" t="s">
        <v>244</v>
      </c>
      <c r="D102" s="7">
        <v>25</v>
      </c>
    </row>
    <row r="103" spans="1:4" ht="63" x14ac:dyDescent="0.25">
      <c r="A103" s="5">
        <v>96</v>
      </c>
      <c r="B103" s="55" t="s">
        <v>247</v>
      </c>
      <c r="C103" s="53" t="s">
        <v>245</v>
      </c>
      <c r="D103" s="7">
        <v>100</v>
      </c>
    </row>
    <row r="105" spans="1:4" ht="15.75" x14ac:dyDescent="0.25">
      <c r="A105" s="60" t="s">
        <v>232</v>
      </c>
      <c r="B105" s="60"/>
      <c r="C105" s="60"/>
      <c r="D105" s="60"/>
    </row>
    <row r="106" spans="1:4" ht="15.75" x14ac:dyDescent="0.25">
      <c r="A106" s="60" t="s">
        <v>233</v>
      </c>
      <c r="B106" s="60"/>
      <c r="C106" s="60"/>
      <c r="D106" s="60"/>
    </row>
  </sheetData>
  <mergeCells count="6">
    <mergeCell ref="A105:D105"/>
    <mergeCell ref="A106:D106"/>
    <mergeCell ref="B1:D1"/>
    <mergeCell ref="A2:D2"/>
    <mergeCell ref="A3:D3"/>
    <mergeCell ref="A4:D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9"/>
  <sheetViews>
    <sheetView view="pageBreakPreview" zoomScale="80" zoomScaleNormal="8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Y3"/>
    </sheetView>
  </sheetViews>
  <sheetFormatPr defaultRowHeight="15" x14ac:dyDescent="0.25"/>
  <cols>
    <col min="1" max="1" width="6.5703125" customWidth="1"/>
    <col min="2" max="2" width="18.85546875" customWidth="1"/>
    <col min="3" max="15" width="13.140625" style="2" customWidth="1"/>
    <col min="16" max="16" width="14.7109375" customWidth="1"/>
    <col min="17" max="17" width="14.140625" customWidth="1"/>
    <col min="18" max="18" width="12.85546875" customWidth="1"/>
    <col min="19" max="19" width="12.85546875" style="2" customWidth="1"/>
    <col min="20" max="20" width="14.42578125" customWidth="1"/>
    <col min="21" max="21" width="14.42578125" style="2" customWidth="1"/>
    <col min="22" max="22" width="13.85546875" style="2" customWidth="1"/>
    <col min="23" max="23" width="13.85546875" customWidth="1"/>
    <col min="24" max="24" width="14" customWidth="1"/>
    <col min="25" max="25" width="14.42578125" customWidth="1"/>
    <col min="27" max="28" width="9.140625" customWidth="1"/>
    <col min="29" max="29" width="9.140625" style="1" customWidth="1"/>
    <col min="30" max="30" width="11.28515625" customWidth="1"/>
    <col min="31" max="31" width="12.85546875" customWidth="1"/>
    <col min="32" max="32" width="14.140625" customWidth="1"/>
    <col min="33" max="40" width="9.140625" customWidth="1"/>
    <col min="41" max="43" width="9.140625" style="2" customWidth="1"/>
    <col min="47" max="47" width="9.140625" style="2" customWidth="1"/>
    <col min="48" max="59" width="9.140625" customWidth="1"/>
    <col min="60" max="60" width="9.140625" style="2" customWidth="1"/>
    <col min="61" max="61" width="9.140625" customWidth="1"/>
  </cols>
  <sheetData>
    <row r="1" spans="1:62" x14ac:dyDescent="0.25">
      <c r="Q1" s="66" t="s">
        <v>64</v>
      </c>
      <c r="R1" s="66"/>
      <c r="S1" s="66"/>
      <c r="T1" s="66"/>
      <c r="U1" s="66"/>
      <c r="V1" s="66"/>
      <c r="W1" s="66"/>
      <c r="X1" s="66"/>
      <c r="Y1" s="66"/>
      <c r="AR1" s="2"/>
    </row>
    <row r="2" spans="1:62" ht="30" customHeight="1" x14ac:dyDescent="0.2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62" s="2" customFormat="1" ht="24.75" customHeight="1" x14ac:dyDescent="0.25">
      <c r="A3" s="71" t="s">
        <v>250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AC3" s="1"/>
    </row>
    <row r="4" spans="1:62" s="2" customFormat="1" ht="19.5" customHeight="1" x14ac:dyDescent="0.25">
      <c r="A4" s="71" t="s">
        <v>199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AC4" s="1"/>
    </row>
    <row r="6" spans="1:62" ht="15.75" customHeight="1" x14ac:dyDescent="0.25">
      <c r="A6" s="67" t="s">
        <v>5</v>
      </c>
      <c r="B6" s="67" t="s">
        <v>0</v>
      </c>
      <c r="C6" s="68" t="s">
        <v>57</v>
      </c>
      <c r="D6" s="69"/>
      <c r="E6" s="69"/>
      <c r="F6" s="65" t="s">
        <v>3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4" t="s">
        <v>4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1" t="s">
        <v>52</v>
      </c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/>
    </row>
    <row r="7" spans="1:62" ht="132" customHeight="1" x14ac:dyDescent="0.25">
      <c r="A7" s="67"/>
      <c r="B7" s="67"/>
      <c r="C7" s="17" t="s">
        <v>16</v>
      </c>
      <c r="D7" s="17" t="s">
        <v>56</v>
      </c>
      <c r="E7" s="17" t="s">
        <v>9</v>
      </c>
      <c r="F7" s="15" t="s">
        <v>16</v>
      </c>
      <c r="G7" s="17" t="s">
        <v>56</v>
      </c>
      <c r="H7" s="4" t="s">
        <v>17</v>
      </c>
      <c r="I7" s="9" t="s">
        <v>48</v>
      </c>
      <c r="J7" s="9" t="s">
        <v>18</v>
      </c>
      <c r="K7" s="9" t="s">
        <v>49</v>
      </c>
      <c r="L7" s="9" t="s">
        <v>20</v>
      </c>
      <c r="M7" s="9" t="s">
        <v>75</v>
      </c>
      <c r="N7" s="9" t="s">
        <v>25</v>
      </c>
      <c r="O7" s="9" t="s">
        <v>22</v>
      </c>
      <c r="P7" s="9" t="s">
        <v>23</v>
      </c>
      <c r="Q7" s="9" t="s">
        <v>51</v>
      </c>
      <c r="R7" s="9" t="s">
        <v>76</v>
      </c>
      <c r="S7" s="9" t="s">
        <v>27</v>
      </c>
      <c r="T7" s="9" t="s">
        <v>26</v>
      </c>
      <c r="U7" s="9" t="s">
        <v>63</v>
      </c>
      <c r="V7" s="9" t="s">
        <v>61</v>
      </c>
      <c r="W7" s="9" t="s">
        <v>62</v>
      </c>
      <c r="X7" s="9" t="s">
        <v>9</v>
      </c>
      <c r="Y7" s="9" t="s">
        <v>16</v>
      </c>
      <c r="Z7" s="22" t="s">
        <v>56</v>
      </c>
      <c r="AA7" s="9" t="s">
        <v>17</v>
      </c>
      <c r="AB7" s="9" t="s">
        <v>48</v>
      </c>
      <c r="AC7" s="9" t="s">
        <v>18</v>
      </c>
      <c r="AD7" s="9" t="s">
        <v>49</v>
      </c>
      <c r="AE7" s="9" t="s">
        <v>20</v>
      </c>
      <c r="AF7" s="9" t="s">
        <v>75</v>
      </c>
      <c r="AG7" s="9" t="s">
        <v>25</v>
      </c>
      <c r="AH7" s="9" t="s">
        <v>22</v>
      </c>
      <c r="AI7" s="9" t="s">
        <v>23</v>
      </c>
      <c r="AJ7" s="9" t="s">
        <v>51</v>
      </c>
      <c r="AK7" s="9" t="s">
        <v>76</v>
      </c>
      <c r="AL7" s="9" t="s">
        <v>27</v>
      </c>
      <c r="AM7" s="9" t="s">
        <v>26</v>
      </c>
      <c r="AN7" s="9" t="s">
        <v>32</v>
      </c>
      <c r="AO7" s="9" t="s">
        <v>63</v>
      </c>
      <c r="AP7" s="9" t="s">
        <v>61</v>
      </c>
      <c r="AQ7" s="9" t="s">
        <v>62</v>
      </c>
      <c r="AR7" s="9" t="s">
        <v>9</v>
      </c>
      <c r="AS7" s="9" t="s">
        <v>16</v>
      </c>
      <c r="AT7" s="22" t="s">
        <v>56</v>
      </c>
      <c r="AU7" s="9" t="s">
        <v>59</v>
      </c>
      <c r="AV7" s="9" t="s">
        <v>48</v>
      </c>
      <c r="AW7" s="9" t="s">
        <v>18</v>
      </c>
      <c r="AX7" s="9" t="s">
        <v>49</v>
      </c>
      <c r="AY7" s="9" t="s">
        <v>20</v>
      </c>
      <c r="AZ7" s="9" t="s">
        <v>50</v>
      </c>
      <c r="BA7" s="9" t="s">
        <v>25</v>
      </c>
      <c r="BB7" s="9" t="s">
        <v>22</v>
      </c>
      <c r="BC7" s="9" t="s">
        <v>23</v>
      </c>
      <c r="BD7" s="9" t="s">
        <v>51</v>
      </c>
      <c r="BE7" s="9" t="s">
        <v>76</v>
      </c>
      <c r="BF7" s="9" t="s">
        <v>27</v>
      </c>
      <c r="BG7" s="9" t="s">
        <v>26</v>
      </c>
      <c r="BH7" s="9" t="s">
        <v>32</v>
      </c>
      <c r="BI7" s="9" t="s">
        <v>62</v>
      </c>
      <c r="BJ7" s="10" t="s">
        <v>9</v>
      </c>
    </row>
    <row r="8" spans="1:62" ht="15.75" x14ac:dyDescent="0.25">
      <c r="A8" s="28">
        <v>1</v>
      </c>
      <c r="B8" s="29" t="s">
        <v>2</v>
      </c>
      <c r="C8" s="44">
        <f>SUM(C9:C77)</f>
        <v>452.62899999999996</v>
      </c>
      <c r="D8" s="44">
        <f t="shared" ref="D8:BJ8" si="0">SUM(D9:D77)</f>
        <v>313.25199999999995</v>
      </c>
      <c r="E8" s="44">
        <f t="shared" si="0"/>
        <v>752.10900000000004</v>
      </c>
      <c r="F8" s="44">
        <f t="shared" si="0"/>
        <v>271.62200000000001</v>
      </c>
      <c r="G8" s="44">
        <f t="shared" si="0"/>
        <v>212.02799999999996</v>
      </c>
      <c r="H8" s="21">
        <f t="shared" si="0"/>
        <v>65.500000000000014</v>
      </c>
      <c r="I8" s="21">
        <f t="shared" si="0"/>
        <v>0</v>
      </c>
      <c r="J8" s="21">
        <f t="shared" si="0"/>
        <v>62.907999999999994</v>
      </c>
      <c r="K8" s="21">
        <f t="shared" si="0"/>
        <v>0.27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139.02600000000001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ref="V8" si="1">SUM(V9:V77)</f>
        <v>0</v>
      </c>
      <c r="W8" s="21">
        <f t="shared" si="0"/>
        <v>0</v>
      </c>
      <c r="X8" s="44">
        <f t="shared" si="0"/>
        <v>473.70800000000003</v>
      </c>
      <c r="Y8" s="21">
        <f t="shared" si="0"/>
        <v>179.80699999999999</v>
      </c>
      <c r="Z8" s="21">
        <f t="shared" si="0"/>
        <v>101.22399999999999</v>
      </c>
      <c r="AA8" s="21">
        <f t="shared" si="0"/>
        <v>42.381</v>
      </c>
      <c r="AB8" s="21">
        <f t="shared" si="0"/>
        <v>0</v>
      </c>
      <c r="AC8" s="21">
        <f t="shared" si="0"/>
        <v>46.864999999999995</v>
      </c>
      <c r="AD8" s="21">
        <f t="shared" si="0"/>
        <v>0.12000000000000001</v>
      </c>
      <c r="AE8" s="21">
        <f t="shared" si="0"/>
        <v>0</v>
      </c>
      <c r="AF8" s="21">
        <f t="shared" si="0"/>
        <v>0</v>
      </c>
      <c r="AG8" s="21">
        <f t="shared" si="0"/>
        <v>0</v>
      </c>
      <c r="AH8" s="21">
        <f t="shared" si="0"/>
        <v>0</v>
      </c>
      <c r="AI8" s="21">
        <f t="shared" si="0"/>
        <v>47.44</v>
      </c>
      <c r="AJ8" s="21">
        <f t="shared" si="0"/>
        <v>0</v>
      </c>
      <c r="AK8" s="21">
        <f t="shared" si="0"/>
        <v>0</v>
      </c>
      <c r="AL8" s="21">
        <f t="shared" si="0"/>
        <v>0</v>
      </c>
      <c r="AM8" s="21">
        <f t="shared" si="0"/>
        <v>0</v>
      </c>
      <c r="AN8" s="21">
        <f t="shared" si="0"/>
        <v>0</v>
      </c>
      <c r="AO8" s="21">
        <f t="shared" si="0"/>
        <v>0</v>
      </c>
      <c r="AP8" s="21">
        <f t="shared" si="0"/>
        <v>0</v>
      </c>
      <c r="AQ8" s="21">
        <f t="shared" si="0"/>
        <v>0</v>
      </c>
      <c r="AR8" s="44">
        <f t="shared" si="0"/>
        <v>278.221</v>
      </c>
      <c r="AS8" s="21">
        <f t="shared" si="0"/>
        <v>1.2000000000000002</v>
      </c>
      <c r="AT8" s="21">
        <f t="shared" si="0"/>
        <v>0</v>
      </c>
      <c r="AU8" s="21">
        <f t="shared" si="0"/>
        <v>0</v>
      </c>
      <c r="AV8" s="21">
        <f t="shared" si="0"/>
        <v>0</v>
      </c>
      <c r="AW8" s="21">
        <f t="shared" si="0"/>
        <v>0</v>
      </c>
      <c r="AX8" s="21">
        <f t="shared" si="0"/>
        <v>0</v>
      </c>
      <c r="AY8" s="21">
        <f t="shared" si="0"/>
        <v>0</v>
      </c>
      <c r="AZ8" s="21">
        <f t="shared" si="0"/>
        <v>0</v>
      </c>
      <c r="BA8" s="21">
        <f t="shared" si="0"/>
        <v>0</v>
      </c>
      <c r="BB8" s="21">
        <f t="shared" si="0"/>
        <v>0</v>
      </c>
      <c r="BC8" s="21">
        <f t="shared" si="0"/>
        <v>0</v>
      </c>
      <c r="BD8" s="21">
        <f t="shared" si="0"/>
        <v>0</v>
      </c>
      <c r="BE8" s="21">
        <f t="shared" si="0"/>
        <v>0</v>
      </c>
      <c r="BF8" s="21">
        <f t="shared" si="0"/>
        <v>0</v>
      </c>
      <c r="BG8" s="21">
        <f t="shared" si="0"/>
        <v>0</v>
      </c>
      <c r="BH8" s="21">
        <f t="shared" ref="BH8" si="2">SUM(BH9:BH77)</f>
        <v>0</v>
      </c>
      <c r="BI8" s="21">
        <f t="shared" si="0"/>
        <v>0</v>
      </c>
      <c r="BJ8" s="21">
        <f t="shared" si="0"/>
        <v>0.18</v>
      </c>
    </row>
    <row r="9" spans="1:62" ht="15.75" x14ac:dyDescent="0.25">
      <c r="A9" s="23">
        <v>2</v>
      </c>
      <c r="B9" s="31" t="s">
        <v>78</v>
      </c>
      <c r="C9" s="42">
        <f t="shared" ref="C9:C40" si="3">SUM(F9,Y9,AS9)</f>
        <v>19.106000000000002</v>
      </c>
      <c r="D9" s="42">
        <f t="shared" ref="D9:D40" si="4">SUM(G9,Z9,AT9)</f>
        <v>12.656000000000001</v>
      </c>
      <c r="E9" s="42">
        <f t="shared" ref="E9:E29" si="5">SUM(X9,AR9,BJ9)</f>
        <v>36.365000000000002</v>
      </c>
      <c r="F9" s="42">
        <v>12.006</v>
      </c>
      <c r="G9" s="42">
        <f>MAX(H9:W9)</f>
        <v>12.006</v>
      </c>
      <c r="H9" s="7">
        <v>1.4</v>
      </c>
      <c r="I9" s="7"/>
      <c r="J9" s="42">
        <v>0.16</v>
      </c>
      <c r="K9" s="7">
        <v>0</v>
      </c>
      <c r="L9" s="7"/>
      <c r="M9" s="7"/>
      <c r="N9" s="7"/>
      <c r="O9" s="7"/>
      <c r="P9" s="7">
        <v>12.006</v>
      </c>
      <c r="Q9" s="7"/>
      <c r="R9" s="7"/>
      <c r="S9" s="7"/>
      <c r="T9" s="7"/>
      <c r="U9" s="7"/>
      <c r="V9" s="7"/>
      <c r="W9" s="7"/>
      <c r="X9" s="42">
        <v>21.865000000000002</v>
      </c>
      <c r="Y9" s="7">
        <v>7.1</v>
      </c>
      <c r="Z9" s="42">
        <f>MAX(AA9:AN9)</f>
        <v>0.65</v>
      </c>
      <c r="AA9" s="7">
        <v>0.65</v>
      </c>
      <c r="AB9" s="7"/>
      <c r="AC9" s="7">
        <v>0.5</v>
      </c>
      <c r="AD9" s="7">
        <v>0</v>
      </c>
      <c r="AE9" s="7"/>
      <c r="AF9" s="7"/>
      <c r="AG9" s="7"/>
      <c r="AH9" s="7"/>
      <c r="AI9" s="7">
        <v>0.25</v>
      </c>
      <c r="AJ9" s="7"/>
      <c r="AK9" s="7"/>
      <c r="AL9" s="7"/>
      <c r="AM9" s="7"/>
      <c r="AN9" s="7"/>
      <c r="AO9" s="7"/>
      <c r="AP9" s="7"/>
      <c r="AQ9" s="7"/>
      <c r="AR9" s="42">
        <v>14.35</v>
      </c>
      <c r="AS9" s="7">
        <v>0</v>
      </c>
      <c r="AT9" s="7">
        <f>MAX(AU9:BI9)</f>
        <v>0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11"/>
      <c r="BF9" s="11"/>
      <c r="BG9" s="11"/>
      <c r="BH9" s="11"/>
      <c r="BI9" s="11"/>
      <c r="BJ9" s="11">
        <v>0.15</v>
      </c>
    </row>
    <row r="10" spans="1:62" ht="15.75" x14ac:dyDescent="0.25">
      <c r="A10" s="23">
        <v>3</v>
      </c>
      <c r="B10" s="31" t="s">
        <v>79</v>
      </c>
      <c r="C10" s="42">
        <f t="shared" si="3"/>
        <v>9.7100000000000009</v>
      </c>
      <c r="D10" s="42">
        <f t="shared" si="4"/>
        <v>6.1760000000000002</v>
      </c>
      <c r="E10" s="42">
        <f t="shared" si="5"/>
        <v>29.076999999999998</v>
      </c>
      <c r="F10" s="42">
        <v>5.21</v>
      </c>
      <c r="G10" s="42">
        <f t="shared" ref="G10:G40" si="6">MAX(H10:W10)</f>
        <v>2.76</v>
      </c>
      <c r="H10" s="32">
        <v>2.76</v>
      </c>
      <c r="I10" s="32"/>
      <c r="J10" s="42">
        <v>0</v>
      </c>
      <c r="K10" s="32">
        <v>0</v>
      </c>
      <c r="L10" s="32"/>
      <c r="M10" s="32"/>
      <c r="N10" s="32"/>
      <c r="O10" s="32"/>
      <c r="P10" s="32">
        <v>0</v>
      </c>
      <c r="Q10" s="32"/>
      <c r="R10" s="32"/>
      <c r="S10" s="32"/>
      <c r="T10" s="32"/>
      <c r="U10" s="32"/>
      <c r="V10" s="32"/>
      <c r="W10" s="32"/>
      <c r="X10" s="43">
        <v>16.905000000000001</v>
      </c>
      <c r="Y10" s="32">
        <v>4.5</v>
      </c>
      <c r="Z10" s="42">
        <f t="shared" ref="Z10:Z73" si="7">MAX(AA10:AN10)</f>
        <v>3.4159999999999999</v>
      </c>
      <c r="AA10" s="32">
        <v>3.4159999999999999</v>
      </c>
      <c r="AB10" s="32"/>
      <c r="AC10" s="32">
        <v>0</v>
      </c>
      <c r="AD10" s="32">
        <v>0</v>
      </c>
      <c r="AE10" s="32"/>
      <c r="AF10" s="32"/>
      <c r="AG10" s="32"/>
      <c r="AH10" s="32"/>
      <c r="AI10" s="32">
        <v>0</v>
      </c>
      <c r="AJ10" s="32"/>
      <c r="AK10" s="32"/>
      <c r="AL10" s="32"/>
      <c r="AM10" s="32"/>
      <c r="AN10" s="32"/>
      <c r="AO10" s="32"/>
      <c r="AP10" s="32"/>
      <c r="AQ10" s="32"/>
      <c r="AR10" s="43">
        <v>12.171999999999999</v>
      </c>
      <c r="AS10" s="32">
        <v>0</v>
      </c>
      <c r="AT10" s="7">
        <f t="shared" ref="AT10:AT73" si="8">MAX(AU10:BI10)</f>
        <v>0</v>
      </c>
      <c r="AU10" s="7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62" ht="15.75" x14ac:dyDescent="0.25">
      <c r="A11" s="24">
        <v>4</v>
      </c>
      <c r="B11" s="31" t="s">
        <v>80</v>
      </c>
      <c r="C11" s="42">
        <f t="shared" si="3"/>
        <v>17.649999999999999</v>
      </c>
      <c r="D11" s="42">
        <f t="shared" si="4"/>
        <v>14.149999999999999</v>
      </c>
      <c r="E11" s="42">
        <f t="shared" si="5"/>
        <v>42.5</v>
      </c>
      <c r="F11" s="42">
        <v>10.35</v>
      </c>
      <c r="G11" s="42">
        <f t="shared" si="6"/>
        <v>10.35</v>
      </c>
      <c r="H11" s="32">
        <v>10.35</v>
      </c>
      <c r="I11" s="32"/>
      <c r="J11" s="42">
        <v>1.25</v>
      </c>
      <c r="K11" s="32">
        <v>0</v>
      </c>
      <c r="L11" s="32"/>
      <c r="M11" s="32"/>
      <c r="N11" s="32"/>
      <c r="O11" s="32"/>
      <c r="P11" s="32">
        <v>7</v>
      </c>
      <c r="Q11" s="32"/>
      <c r="R11" s="32"/>
      <c r="S11" s="32"/>
      <c r="T11" s="32"/>
      <c r="U11" s="32"/>
      <c r="V11" s="32"/>
      <c r="W11" s="32"/>
      <c r="X11" s="43">
        <v>22</v>
      </c>
      <c r="Y11" s="32">
        <v>7.3</v>
      </c>
      <c r="Z11" s="42">
        <f t="shared" si="7"/>
        <v>3.8</v>
      </c>
      <c r="AA11" s="32">
        <v>3.8</v>
      </c>
      <c r="AB11" s="32"/>
      <c r="AC11" s="32">
        <v>1.5</v>
      </c>
      <c r="AD11" s="32">
        <v>0</v>
      </c>
      <c r="AE11" s="32"/>
      <c r="AF11" s="32"/>
      <c r="AG11" s="32"/>
      <c r="AH11" s="32"/>
      <c r="AI11" s="32">
        <v>2.5</v>
      </c>
      <c r="AJ11" s="32"/>
      <c r="AK11" s="32"/>
      <c r="AL11" s="32"/>
      <c r="AM11" s="32"/>
      <c r="AN11" s="32"/>
      <c r="AO11" s="32"/>
      <c r="AP11" s="32"/>
      <c r="AQ11" s="32"/>
      <c r="AR11" s="43">
        <v>20.5</v>
      </c>
      <c r="AS11" s="32">
        <v>0</v>
      </c>
      <c r="AT11" s="7">
        <f t="shared" si="8"/>
        <v>0</v>
      </c>
      <c r="AU11" s="7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ht="15.75" x14ac:dyDescent="0.25">
      <c r="A12" s="24">
        <v>5</v>
      </c>
      <c r="B12" s="31" t="s">
        <v>81</v>
      </c>
      <c r="C12" s="42">
        <f t="shared" si="3"/>
        <v>17.897000000000002</v>
      </c>
      <c r="D12" s="42">
        <f t="shared" si="4"/>
        <v>11.671999999999999</v>
      </c>
      <c r="E12" s="42">
        <f t="shared" si="5"/>
        <v>13.779</v>
      </c>
      <c r="F12" s="42">
        <v>12.047000000000001</v>
      </c>
      <c r="G12" s="42">
        <f t="shared" si="6"/>
        <v>9.9699999999999989</v>
      </c>
      <c r="H12" s="32">
        <v>2.2200000000000002</v>
      </c>
      <c r="I12" s="32"/>
      <c r="J12" s="42">
        <v>3.5270000000000001</v>
      </c>
      <c r="K12" s="32">
        <v>0.27</v>
      </c>
      <c r="L12" s="32"/>
      <c r="M12" s="32"/>
      <c r="N12" s="32"/>
      <c r="O12" s="32"/>
      <c r="P12" s="33">
        <v>9.9699999999999989</v>
      </c>
      <c r="Q12" s="32"/>
      <c r="R12" s="32"/>
      <c r="S12" s="32"/>
      <c r="T12" s="32"/>
      <c r="U12" s="32"/>
      <c r="V12" s="32"/>
      <c r="W12" s="32"/>
      <c r="X12" s="43">
        <v>9.077</v>
      </c>
      <c r="Y12" s="32">
        <v>5.8500000000000005</v>
      </c>
      <c r="Z12" s="42">
        <f t="shared" si="7"/>
        <v>1.702</v>
      </c>
      <c r="AA12" s="32">
        <v>0.68500000000000005</v>
      </c>
      <c r="AB12" s="32"/>
      <c r="AC12" s="32">
        <v>1.702</v>
      </c>
      <c r="AD12" s="32">
        <v>0</v>
      </c>
      <c r="AE12" s="32"/>
      <c r="AF12" s="32"/>
      <c r="AG12" s="32"/>
      <c r="AH12" s="32"/>
      <c r="AI12" s="32">
        <v>0.1</v>
      </c>
      <c r="AJ12" s="32"/>
      <c r="AK12" s="32"/>
      <c r="AL12" s="32"/>
      <c r="AM12" s="32"/>
      <c r="AN12" s="32"/>
      <c r="AO12" s="32"/>
      <c r="AP12" s="32"/>
      <c r="AQ12" s="32"/>
      <c r="AR12" s="43">
        <v>4.702</v>
      </c>
      <c r="AS12" s="32">
        <v>0</v>
      </c>
      <c r="AT12" s="7">
        <f t="shared" si="8"/>
        <v>0</v>
      </c>
      <c r="AU12" s="7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ht="15.75" x14ac:dyDescent="0.25">
      <c r="A13" s="24">
        <v>6</v>
      </c>
      <c r="B13" s="31" t="s">
        <v>82</v>
      </c>
      <c r="C13" s="42">
        <f t="shared" si="3"/>
        <v>16.21</v>
      </c>
      <c r="D13" s="42">
        <f t="shared" si="4"/>
        <v>16.21</v>
      </c>
      <c r="E13" s="42">
        <f t="shared" si="5"/>
        <v>22.8</v>
      </c>
      <c r="F13" s="42">
        <v>11.01</v>
      </c>
      <c r="G13" s="42">
        <f t="shared" si="6"/>
        <v>11.01</v>
      </c>
      <c r="H13" s="7">
        <v>11.01</v>
      </c>
      <c r="I13" s="7"/>
      <c r="J13" s="42">
        <v>3</v>
      </c>
      <c r="K13" s="7">
        <v>0</v>
      </c>
      <c r="L13" s="7"/>
      <c r="M13" s="7"/>
      <c r="N13" s="7"/>
      <c r="O13" s="7"/>
      <c r="P13" s="7">
        <v>0</v>
      </c>
      <c r="Q13" s="7"/>
      <c r="R13" s="7"/>
      <c r="S13" s="7"/>
      <c r="T13" s="7"/>
      <c r="U13" s="7"/>
      <c r="V13" s="7"/>
      <c r="W13" s="7"/>
      <c r="X13" s="42">
        <v>14.3</v>
      </c>
      <c r="Y13" s="7">
        <v>5.2</v>
      </c>
      <c r="Z13" s="42">
        <f t="shared" si="7"/>
        <v>5.2</v>
      </c>
      <c r="AA13" s="7">
        <v>5.2</v>
      </c>
      <c r="AB13" s="7"/>
      <c r="AC13" s="7">
        <v>3</v>
      </c>
      <c r="AD13" s="7">
        <v>0</v>
      </c>
      <c r="AE13" s="7"/>
      <c r="AF13" s="7"/>
      <c r="AG13" s="7"/>
      <c r="AH13" s="7"/>
      <c r="AI13" s="7">
        <v>0</v>
      </c>
      <c r="AJ13" s="7"/>
      <c r="AK13" s="7"/>
      <c r="AL13" s="7"/>
      <c r="AM13" s="7"/>
      <c r="AN13" s="7"/>
      <c r="AO13" s="7"/>
      <c r="AP13" s="7"/>
      <c r="AQ13" s="7"/>
      <c r="AR13" s="42">
        <v>8.5</v>
      </c>
      <c r="AS13" s="7">
        <v>0</v>
      </c>
      <c r="AT13" s="7">
        <f t="shared" si="8"/>
        <v>0</v>
      </c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32"/>
      <c r="BF13" s="32"/>
      <c r="BG13" s="32"/>
      <c r="BH13" s="32"/>
      <c r="BI13" s="32"/>
      <c r="BJ13" s="32"/>
    </row>
    <row r="14" spans="1:62" ht="15.75" x14ac:dyDescent="0.25">
      <c r="A14" s="24">
        <v>7</v>
      </c>
      <c r="B14" s="31" t="s">
        <v>83</v>
      </c>
      <c r="C14" s="42">
        <f t="shared" si="3"/>
        <v>22.084</v>
      </c>
      <c r="D14" s="42">
        <f t="shared" si="4"/>
        <v>20.303999999999998</v>
      </c>
      <c r="E14" s="42">
        <f t="shared" si="5"/>
        <v>43.661999999999999</v>
      </c>
      <c r="F14" s="42">
        <v>19.303999999999998</v>
      </c>
      <c r="G14" s="42">
        <f t="shared" si="6"/>
        <v>19.303999999999998</v>
      </c>
      <c r="H14" s="7">
        <v>0.5</v>
      </c>
      <c r="I14" s="7"/>
      <c r="J14" s="42">
        <v>0.32</v>
      </c>
      <c r="K14" s="7">
        <v>0</v>
      </c>
      <c r="L14" s="7"/>
      <c r="M14" s="7"/>
      <c r="N14" s="7"/>
      <c r="O14" s="7"/>
      <c r="P14" s="7">
        <v>19.303999999999998</v>
      </c>
      <c r="Q14" s="7"/>
      <c r="R14" s="7"/>
      <c r="S14" s="7"/>
      <c r="T14" s="7"/>
      <c r="U14" s="7"/>
      <c r="V14" s="7"/>
      <c r="W14" s="7"/>
      <c r="X14" s="42">
        <v>30.024000000000001</v>
      </c>
      <c r="Y14" s="7">
        <v>2.7800000000000002</v>
      </c>
      <c r="Z14" s="42">
        <f t="shared" si="7"/>
        <v>1</v>
      </c>
      <c r="AA14" s="7">
        <v>1</v>
      </c>
      <c r="AB14" s="7"/>
      <c r="AC14" s="7">
        <v>0.78</v>
      </c>
      <c r="AD14" s="7">
        <v>0</v>
      </c>
      <c r="AE14" s="7"/>
      <c r="AF14" s="7"/>
      <c r="AG14" s="7"/>
      <c r="AH14" s="7"/>
      <c r="AI14" s="7">
        <v>0</v>
      </c>
      <c r="AJ14" s="7"/>
      <c r="AK14" s="7"/>
      <c r="AL14" s="7"/>
      <c r="AM14" s="7"/>
      <c r="AN14" s="7"/>
      <c r="AO14" s="7"/>
      <c r="AP14" s="7"/>
      <c r="AQ14" s="7"/>
      <c r="AR14" s="42">
        <v>13.638</v>
      </c>
      <c r="AS14" s="7">
        <v>0</v>
      </c>
      <c r="AT14" s="7">
        <f t="shared" si="8"/>
        <v>0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32"/>
      <c r="BF14" s="32"/>
      <c r="BG14" s="32"/>
      <c r="BH14" s="32"/>
      <c r="BI14" s="32"/>
      <c r="BJ14" s="32"/>
    </row>
    <row r="15" spans="1:62" ht="15.75" x14ac:dyDescent="0.25">
      <c r="A15" s="24">
        <v>8</v>
      </c>
      <c r="B15" s="31" t="s">
        <v>84</v>
      </c>
      <c r="C15" s="42">
        <f t="shared" si="3"/>
        <v>21.86</v>
      </c>
      <c r="D15" s="42">
        <f t="shared" si="4"/>
        <v>14.82</v>
      </c>
      <c r="E15" s="42">
        <f t="shared" si="5"/>
        <v>25</v>
      </c>
      <c r="F15" s="42">
        <v>8.9600000000000009</v>
      </c>
      <c r="G15" s="42">
        <f t="shared" si="6"/>
        <v>6.42</v>
      </c>
      <c r="H15" s="7">
        <v>0.77</v>
      </c>
      <c r="I15" s="7"/>
      <c r="J15" s="42">
        <v>6.42</v>
      </c>
      <c r="K15" s="7">
        <v>0</v>
      </c>
      <c r="L15" s="7"/>
      <c r="M15" s="7"/>
      <c r="N15" s="7"/>
      <c r="O15" s="7"/>
      <c r="P15" s="7">
        <v>0</v>
      </c>
      <c r="Q15" s="7"/>
      <c r="R15" s="7"/>
      <c r="S15" s="7"/>
      <c r="T15" s="7"/>
      <c r="U15" s="7"/>
      <c r="V15" s="7"/>
      <c r="W15" s="7"/>
      <c r="X15" s="42">
        <v>14.3</v>
      </c>
      <c r="Y15" s="7">
        <v>12.5</v>
      </c>
      <c r="Z15" s="42">
        <f t="shared" si="7"/>
        <v>8.4</v>
      </c>
      <c r="AA15" s="7">
        <v>0.7</v>
      </c>
      <c r="AB15" s="7"/>
      <c r="AC15" s="7">
        <v>8.4</v>
      </c>
      <c r="AD15" s="7">
        <v>0</v>
      </c>
      <c r="AE15" s="7"/>
      <c r="AF15" s="7"/>
      <c r="AG15" s="7"/>
      <c r="AH15" s="7"/>
      <c r="AI15" s="7">
        <v>0</v>
      </c>
      <c r="AJ15" s="7"/>
      <c r="AK15" s="7"/>
      <c r="AL15" s="7"/>
      <c r="AM15" s="7"/>
      <c r="AN15" s="7"/>
      <c r="AO15" s="7"/>
      <c r="AP15" s="7"/>
      <c r="AQ15" s="7"/>
      <c r="AR15" s="42">
        <v>10.7</v>
      </c>
      <c r="AS15" s="7">
        <v>0.4</v>
      </c>
      <c r="AT15" s="7">
        <f t="shared" si="8"/>
        <v>0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32"/>
      <c r="BF15" s="32"/>
      <c r="BG15" s="32"/>
      <c r="BH15" s="32"/>
      <c r="BI15" s="32"/>
      <c r="BJ15" s="32"/>
    </row>
    <row r="16" spans="1:62" ht="15.75" x14ac:dyDescent="0.25">
      <c r="A16" s="24">
        <v>9</v>
      </c>
      <c r="B16" s="31" t="s">
        <v>85</v>
      </c>
      <c r="C16" s="42">
        <f t="shared" si="3"/>
        <v>21.6</v>
      </c>
      <c r="D16" s="42">
        <f t="shared" si="4"/>
        <v>19.5</v>
      </c>
      <c r="E16" s="42">
        <f t="shared" si="5"/>
        <v>36.5</v>
      </c>
      <c r="F16" s="42">
        <v>12</v>
      </c>
      <c r="G16" s="42">
        <f t="shared" si="6"/>
        <v>12</v>
      </c>
      <c r="H16" s="7">
        <v>5.0000000000000001E-3</v>
      </c>
      <c r="I16" s="7"/>
      <c r="J16" s="42">
        <v>10.050000000000001</v>
      </c>
      <c r="K16" s="7">
        <v>0</v>
      </c>
      <c r="L16" s="7"/>
      <c r="M16" s="7"/>
      <c r="N16" s="7"/>
      <c r="O16" s="7"/>
      <c r="P16" s="7">
        <v>12</v>
      </c>
      <c r="Q16" s="7"/>
      <c r="R16" s="7"/>
      <c r="S16" s="7"/>
      <c r="T16" s="7"/>
      <c r="U16" s="7"/>
      <c r="V16" s="7"/>
      <c r="W16" s="7"/>
      <c r="X16" s="42">
        <v>26</v>
      </c>
      <c r="Y16" s="7">
        <v>9.6</v>
      </c>
      <c r="Z16" s="42">
        <f t="shared" si="7"/>
        <v>7.5</v>
      </c>
      <c r="AA16" s="7">
        <v>0</v>
      </c>
      <c r="AB16" s="7"/>
      <c r="AC16" s="7">
        <v>7.5</v>
      </c>
      <c r="AD16" s="7">
        <v>0</v>
      </c>
      <c r="AE16" s="7"/>
      <c r="AF16" s="7"/>
      <c r="AG16" s="7"/>
      <c r="AH16" s="7"/>
      <c r="AI16" s="7">
        <v>0</v>
      </c>
      <c r="AJ16" s="7"/>
      <c r="AK16" s="7"/>
      <c r="AL16" s="7"/>
      <c r="AM16" s="7"/>
      <c r="AN16" s="7"/>
      <c r="AO16" s="7"/>
      <c r="AP16" s="7"/>
      <c r="AQ16" s="7"/>
      <c r="AR16" s="42">
        <v>10.5</v>
      </c>
      <c r="AS16" s="7">
        <v>0</v>
      </c>
      <c r="AT16" s="7">
        <f t="shared" si="8"/>
        <v>0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32"/>
      <c r="BF16" s="32"/>
      <c r="BG16" s="32"/>
      <c r="BH16" s="32"/>
      <c r="BI16" s="32"/>
      <c r="BJ16" s="32"/>
    </row>
    <row r="17" spans="1:62" ht="15.75" x14ac:dyDescent="0.25">
      <c r="A17" s="24">
        <v>10</v>
      </c>
      <c r="B17" s="31" t="s">
        <v>86</v>
      </c>
      <c r="C17" s="42">
        <f t="shared" si="3"/>
        <v>15.7</v>
      </c>
      <c r="D17" s="42">
        <f t="shared" si="4"/>
        <v>12</v>
      </c>
      <c r="E17" s="42">
        <f t="shared" si="5"/>
        <v>27.320999999999998</v>
      </c>
      <c r="F17" s="42">
        <v>10</v>
      </c>
      <c r="G17" s="42">
        <f t="shared" si="6"/>
        <v>10</v>
      </c>
      <c r="H17" s="7">
        <v>0.56000000000000005</v>
      </c>
      <c r="I17" s="7"/>
      <c r="J17" s="42">
        <v>0</v>
      </c>
      <c r="K17" s="7">
        <v>0</v>
      </c>
      <c r="L17" s="7"/>
      <c r="M17" s="7"/>
      <c r="N17" s="7"/>
      <c r="O17" s="7"/>
      <c r="P17" s="7">
        <v>10</v>
      </c>
      <c r="Q17" s="7"/>
      <c r="R17" s="7"/>
      <c r="S17" s="7"/>
      <c r="T17" s="7"/>
      <c r="U17" s="7"/>
      <c r="V17" s="7"/>
      <c r="W17" s="7"/>
      <c r="X17" s="42">
        <v>18.25</v>
      </c>
      <c r="Y17" s="7">
        <v>5.6999999999999993</v>
      </c>
      <c r="Z17" s="42">
        <f t="shared" si="7"/>
        <v>2</v>
      </c>
      <c r="AA17" s="7">
        <v>0.1</v>
      </c>
      <c r="AB17" s="7"/>
      <c r="AC17" s="7">
        <v>1.444</v>
      </c>
      <c r="AD17" s="7">
        <v>0</v>
      </c>
      <c r="AE17" s="7"/>
      <c r="AF17" s="7"/>
      <c r="AG17" s="7"/>
      <c r="AH17" s="7"/>
      <c r="AI17" s="7">
        <v>2</v>
      </c>
      <c r="AJ17" s="7"/>
      <c r="AK17" s="7"/>
      <c r="AL17" s="7"/>
      <c r="AM17" s="7"/>
      <c r="AN17" s="7"/>
      <c r="AO17" s="7"/>
      <c r="AP17" s="7"/>
      <c r="AQ17" s="7"/>
      <c r="AR17" s="42">
        <v>9.0709999999999997</v>
      </c>
      <c r="AS17" s="7">
        <v>0</v>
      </c>
      <c r="AT17" s="7">
        <f t="shared" si="8"/>
        <v>0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32"/>
      <c r="BF17" s="32"/>
      <c r="BG17" s="32"/>
      <c r="BH17" s="32"/>
      <c r="BI17" s="32"/>
      <c r="BJ17" s="32"/>
    </row>
    <row r="18" spans="1:62" ht="15.75" x14ac:dyDescent="0.25">
      <c r="A18" s="24">
        <v>11</v>
      </c>
      <c r="B18" s="31" t="s">
        <v>87</v>
      </c>
      <c r="C18" s="42">
        <f t="shared" si="3"/>
        <v>14.678000000000001</v>
      </c>
      <c r="D18" s="42">
        <f t="shared" si="4"/>
        <v>14.677999999999999</v>
      </c>
      <c r="E18" s="42">
        <f t="shared" si="5"/>
        <v>31.491999999999997</v>
      </c>
      <c r="F18" s="42">
        <v>8.3469999999999995</v>
      </c>
      <c r="G18" s="42">
        <f t="shared" si="6"/>
        <v>8.3469999999999995</v>
      </c>
      <c r="H18" s="7">
        <v>0.20600000000000002</v>
      </c>
      <c r="I18" s="7"/>
      <c r="J18" s="42">
        <v>8.3469999999999995</v>
      </c>
      <c r="K18" s="7">
        <v>0</v>
      </c>
      <c r="L18" s="7"/>
      <c r="M18" s="7"/>
      <c r="N18" s="7"/>
      <c r="O18" s="7"/>
      <c r="P18" s="7">
        <v>0</v>
      </c>
      <c r="Q18" s="7"/>
      <c r="R18" s="7"/>
      <c r="S18" s="7"/>
      <c r="T18" s="7"/>
      <c r="U18" s="7"/>
      <c r="V18" s="7"/>
      <c r="W18" s="7"/>
      <c r="X18" s="42">
        <v>17.985999999999997</v>
      </c>
      <c r="Y18" s="7">
        <v>6.3310000000000004</v>
      </c>
      <c r="Z18" s="42">
        <f t="shared" si="7"/>
        <v>6.3309999999999995</v>
      </c>
      <c r="AA18" s="7">
        <v>0.65999999999999992</v>
      </c>
      <c r="AB18" s="7"/>
      <c r="AC18" s="7">
        <v>6.3309999999999995</v>
      </c>
      <c r="AD18" s="7">
        <v>0</v>
      </c>
      <c r="AE18" s="7"/>
      <c r="AF18" s="7"/>
      <c r="AG18" s="7"/>
      <c r="AH18" s="7"/>
      <c r="AI18" s="7">
        <v>0.83099999999999996</v>
      </c>
      <c r="AJ18" s="7"/>
      <c r="AK18" s="7"/>
      <c r="AL18" s="7"/>
      <c r="AM18" s="7"/>
      <c r="AN18" s="7"/>
      <c r="AO18" s="7"/>
      <c r="AP18" s="7"/>
      <c r="AQ18" s="7"/>
      <c r="AR18" s="42">
        <v>13.506</v>
      </c>
      <c r="AS18" s="7">
        <v>0</v>
      </c>
      <c r="AT18" s="7">
        <f t="shared" si="8"/>
        <v>0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32"/>
      <c r="BF18" s="32"/>
      <c r="BG18" s="32"/>
      <c r="BH18" s="32"/>
      <c r="BI18" s="32"/>
      <c r="BJ18" s="32"/>
    </row>
    <row r="19" spans="1:62" ht="15.75" x14ac:dyDescent="0.25">
      <c r="A19" s="24">
        <v>12</v>
      </c>
      <c r="B19" s="31" t="s">
        <v>88</v>
      </c>
      <c r="C19" s="42">
        <f t="shared" si="3"/>
        <v>4.7590000000000003</v>
      </c>
      <c r="D19" s="42">
        <f t="shared" si="4"/>
        <v>3.51</v>
      </c>
      <c r="E19" s="42">
        <f t="shared" si="5"/>
        <v>21.681999999999999</v>
      </c>
      <c r="F19" s="42">
        <v>1.2590000000000001</v>
      </c>
      <c r="G19" s="42">
        <f t="shared" si="6"/>
        <v>0.01</v>
      </c>
      <c r="H19" s="7">
        <v>0.01</v>
      </c>
      <c r="I19" s="7"/>
      <c r="J19" s="42">
        <v>0</v>
      </c>
      <c r="K19" s="7">
        <v>0</v>
      </c>
      <c r="L19" s="7"/>
      <c r="M19" s="7"/>
      <c r="N19" s="7"/>
      <c r="O19" s="7"/>
      <c r="P19" s="7">
        <v>0</v>
      </c>
      <c r="Q19" s="7"/>
      <c r="R19" s="7"/>
      <c r="S19" s="7"/>
      <c r="T19" s="7"/>
      <c r="U19" s="7"/>
      <c r="V19" s="7"/>
      <c r="W19" s="7"/>
      <c r="X19" s="42">
        <v>8.9589999999999996</v>
      </c>
      <c r="Y19" s="7">
        <v>3.5</v>
      </c>
      <c r="Z19" s="42">
        <f t="shared" si="7"/>
        <v>3.5</v>
      </c>
      <c r="AA19" s="7">
        <v>0.25</v>
      </c>
      <c r="AB19" s="7"/>
      <c r="AC19" s="7">
        <v>3.5</v>
      </c>
      <c r="AD19" s="7">
        <v>0</v>
      </c>
      <c r="AE19" s="7"/>
      <c r="AF19" s="7"/>
      <c r="AG19" s="7"/>
      <c r="AH19" s="7"/>
      <c r="AI19" s="7">
        <v>0</v>
      </c>
      <c r="AJ19" s="7"/>
      <c r="AK19" s="7"/>
      <c r="AL19" s="7"/>
      <c r="AM19" s="7"/>
      <c r="AN19" s="7"/>
      <c r="AO19" s="7"/>
      <c r="AP19" s="7"/>
      <c r="AQ19" s="7"/>
      <c r="AR19" s="42">
        <v>12.722999999999999</v>
      </c>
      <c r="AS19" s="7">
        <v>0</v>
      </c>
      <c r="AT19" s="7">
        <f t="shared" si="8"/>
        <v>0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32"/>
      <c r="BF19" s="32"/>
      <c r="BG19" s="32"/>
      <c r="BH19" s="32"/>
      <c r="BI19" s="32"/>
      <c r="BJ19" s="32"/>
    </row>
    <row r="20" spans="1:62" ht="15.75" x14ac:dyDescent="0.25">
      <c r="A20" s="24">
        <v>13</v>
      </c>
      <c r="B20" s="31" t="s">
        <v>89</v>
      </c>
      <c r="C20" s="42">
        <f t="shared" si="3"/>
        <v>12.802</v>
      </c>
      <c r="D20" s="42">
        <f t="shared" si="4"/>
        <v>12.802</v>
      </c>
      <c r="E20" s="42">
        <f t="shared" si="5"/>
        <v>19.411999999999999</v>
      </c>
      <c r="F20" s="42">
        <v>5.8120000000000003</v>
      </c>
      <c r="G20" s="42">
        <f t="shared" si="6"/>
        <v>5.8119999999999994</v>
      </c>
      <c r="H20" s="7">
        <v>5.8119999999999994</v>
      </c>
      <c r="I20" s="7"/>
      <c r="J20" s="42">
        <v>0</v>
      </c>
      <c r="K20" s="7">
        <v>0</v>
      </c>
      <c r="L20" s="7"/>
      <c r="M20" s="7"/>
      <c r="N20" s="7"/>
      <c r="O20" s="7"/>
      <c r="P20" s="7">
        <v>0</v>
      </c>
      <c r="Q20" s="7"/>
      <c r="R20" s="7"/>
      <c r="S20" s="7"/>
      <c r="T20" s="7"/>
      <c r="U20" s="7"/>
      <c r="V20" s="7"/>
      <c r="W20" s="7"/>
      <c r="X20" s="42">
        <v>11.523999999999999</v>
      </c>
      <c r="Y20" s="7">
        <v>6.99</v>
      </c>
      <c r="Z20" s="42">
        <f t="shared" si="7"/>
        <v>6.99</v>
      </c>
      <c r="AA20" s="7">
        <v>6.99</v>
      </c>
      <c r="AB20" s="7"/>
      <c r="AC20" s="7">
        <v>0</v>
      </c>
      <c r="AD20" s="7">
        <v>0</v>
      </c>
      <c r="AE20" s="7"/>
      <c r="AF20" s="7"/>
      <c r="AG20" s="7"/>
      <c r="AH20" s="7"/>
      <c r="AI20" s="7">
        <v>0.89800000000000002</v>
      </c>
      <c r="AJ20" s="7"/>
      <c r="AK20" s="7"/>
      <c r="AL20" s="7"/>
      <c r="AM20" s="7"/>
      <c r="AN20" s="7"/>
      <c r="AO20" s="7"/>
      <c r="AP20" s="7"/>
      <c r="AQ20" s="7"/>
      <c r="AR20" s="42">
        <v>7.8879999999999999</v>
      </c>
      <c r="AS20" s="7">
        <v>0</v>
      </c>
      <c r="AT20" s="7">
        <f t="shared" si="8"/>
        <v>0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32"/>
      <c r="BF20" s="32"/>
      <c r="BG20" s="32"/>
      <c r="BH20" s="32"/>
      <c r="BI20" s="32"/>
      <c r="BJ20" s="32"/>
    </row>
    <row r="21" spans="1:62" ht="15.75" x14ac:dyDescent="0.25">
      <c r="A21" s="24">
        <v>14</v>
      </c>
      <c r="B21" s="31" t="s">
        <v>90</v>
      </c>
      <c r="C21" s="42">
        <f t="shared" si="3"/>
        <v>34.049999999999997</v>
      </c>
      <c r="D21" s="42">
        <f t="shared" si="4"/>
        <v>34.049999999999997</v>
      </c>
      <c r="E21" s="42">
        <f t="shared" si="5"/>
        <v>70.900000000000006</v>
      </c>
      <c r="F21" s="42">
        <v>20.5</v>
      </c>
      <c r="G21" s="42">
        <f t="shared" si="6"/>
        <v>20.5</v>
      </c>
      <c r="H21" s="7">
        <v>0.502</v>
      </c>
      <c r="I21" s="7"/>
      <c r="J21" s="42">
        <v>0.224</v>
      </c>
      <c r="K21" s="7">
        <v>0</v>
      </c>
      <c r="L21" s="7"/>
      <c r="M21" s="7"/>
      <c r="N21" s="7"/>
      <c r="O21" s="7"/>
      <c r="P21" s="7">
        <v>20.5</v>
      </c>
      <c r="Q21" s="7"/>
      <c r="R21" s="7"/>
      <c r="S21" s="7"/>
      <c r="T21" s="7"/>
      <c r="U21" s="7"/>
      <c r="V21" s="7"/>
      <c r="W21" s="7"/>
      <c r="X21" s="42">
        <v>42</v>
      </c>
      <c r="Y21" s="7">
        <v>13.55</v>
      </c>
      <c r="Z21" s="42">
        <f t="shared" si="7"/>
        <v>13.55</v>
      </c>
      <c r="AA21" s="7">
        <v>0.6</v>
      </c>
      <c r="AB21" s="7"/>
      <c r="AC21" s="7">
        <v>0.14000000000000001</v>
      </c>
      <c r="AD21" s="7">
        <v>0</v>
      </c>
      <c r="AE21" s="7"/>
      <c r="AF21" s="7"/>
      <c r="AG21" s="7"/>
      <c r="AH21" s="7"/>
      <c r="AI21" s="7">
        <v>13.55</v>
      </c>
      <c r="AJ21" s="7"/>
      <c r="AK21" s="7"/>
      <c r="AL21" s="7"/>
      <c r="AM21" s="7"/>
      <c r="AN21" s="7"/>
      <c r="AO21" s="7"/>
      <c r="AP21" s="7"/>
      <c r="AQ21" s="7"/>
      <c r="AR21" s="42">
        <v>28.9</v>
      </c>
      <c r="AS21" s="7">
        <v>0</v>
      </c>
      <c r="AT21" s="7">
        <f t="shared" si="8"/>
        <v>0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2"/>
      <c r="BF21" s="32"/>
      <c r="BG21" s="32"/>
      <c r="BH21" s="32"/>
      <c r="BI21" s="32"/>
      <c r="BJ21" s="32"/>
    </row>
    <row r="22" spans="1:62" ht="15.75" x14ac:dyDescent="0.25">
      <c r="A22" s="24">
        <v>15</v>
      </c>
      <c r="B22" s="31" t="s">
        <v>91</v>
      </c>
      <c r="C22" s="42">
        <f t="shared" si="3"/>
        <v>11.82</v>
      </c>
      <c r="D22" s="42">
        <f t="shared" si="4"/>
        <v>9.1859999999999999</v>
      </c>
      <c r="E22" s="42">
        <f t="shared" si="5"/>
        <v>10.516</v>
      </c>
      <c r="F22" s="42">
        <v>7.4700000000000006</v>
      </c>
      <c r="G22" s="42">
        <f t="shared" si="6"/>
        <v>6.4640000000000004</v>
      </c>
      <c r="H22" s="7">
        <v>6.4640000000000004</v>
      </c>
      <c r="I22" s="7"/>
      <c r="J22" s="42">
        <v>0.63600000000000001</v>
      </c>
      <c r="K22" s="7">
        <v>0</v>
      </c>
      <c r="L22" s="7"/>
      <c r="M22" s="7"/>
      <c r="N22" s="7"/>
      <c r="O22" s="7"/>
      <c r="P22" s="7">
        <v>0.24099999999999999</v>
      </c>
      <c r="Q22" s="7"/>
      <c r="R22" s="7"/>
      <c r="S22" s="7"/>
      <c r="T22" s="7"/>
      <c r="U22" s="7"/>
      <c r="V22" s="7"/>
      <c r="W22" s="7"/>
      <c r="X22" s="42">
        <v>8.2959999999999994</v>
      </c>
      <c r="Y22" s="7">
        <v>4.3500000000000005</v>
      </c>
      <c r="Z22" s="42">
        <f t="shared" si="7"/>
        <v>2.722</v>
      </c>
      <c r="AA22" s="7">
        <v>2.722</v>
      </c>
      <c r="AB22" s="7"/>
      <c r="AC22" s="7">
        <v>0.21099999999999999</v>
      </c>
      <c r="AD22" s="7">
        <v>0</v>
      </c>
      <c r="AE22" s="7"/>
      <c r="AF22" s="7"/>
      <c r="AG22" s="7"/>
      <c r="AH22" s="7"/>
      <c r="AI22" s="7">
        <v>0</v>
      </c>
      <c r="AJ22" s="7"/>
      <c r="AK22" s="7"/>
      <c r="AL22" s="7"/>
      <c r="AM22" s="7"/>
      <c r="AN22" s="7"/>
      <c r="AO22" s="7"/>
      <c r="AP22" s="7"/>
      <c r="AQ22" s="7"/>
      <c r="AR22" s="42">
        <v>2.2200000000000002</v>
      </c>
      <c r="AS22" s="7">
        <v>0</v>
      </c>
      <c r="AT22" s="7">
        <f t="shared" si="8"/>
        <v>0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32"/>
      <c r="BF22" s="32"/>
      <c r="BG22" s="32"/>
      <c r="BH22" s="32"/>
      <c r="BI22" s="32"/>
      <c r="BJ22" s="32"/>
    </row>
    <row r="23" spans="1:62" ht="15.75" x14ac:dyDescent="0.25">
      <c r="A23" s="24">
        <v>16</v>
      </c>
      <c r="B23" s="31" t="s">
        <v>92</v>
      </c>
      <c r="C23" s="42">
        <f t="shared" si="3"/>
        <v>28.302000000000003</v>
      </c>
      <c r="D23" s="42">
        <f t="shared" si="4"/>
        <v>17.194000000000003</v>
      </c>
      <c r="E23" s="42">
        <f t="shared" si="5"/>
        <v>48.625</v>
      </c>
      <c r="F23" s="42">
        <v>14.587999999999999</v>
      </c>
      <c r="G23" s="42">
        <f t="shared" si="6"/>
        <v>14.588000000000001</v>
      </c>
      <c r="H23" s="7">
        <v>5.899</v>
      </c>
      <c r="I23" s="7"/>
      <c r="J23" s="42">
        <v>0.43999999999999995</v>
      </c>
      <c r="K23" s="7">
        <v>0</v>
      </c>
      <c r="L23" s="7"/>
      <c r="M23" s="7"/>
      <c r="N23" s="7"/>
      <c r="O23" s="7"/>
      <c r="P23" s="7">
        <v>14.588000000000001</v>
      </c>
      <c r="Q23" s="7"/>
      <c r="R23" s="7"/>
      <c r="S23" s="7"/>
      <c r="T23" s="7"/>
      <c r="U23" s="7"/>
      <c r="V23" s="7"/>
      <c r="W23" s="7"/>
      <c r="X23" s="42">
        <v>33.893000000000001</v>
      </c>
      <c r="Y23" s="7">
        <v>12.914000000000001</v>
      </c>
      <c r="Z23" s="42">
        <f t="shared" si="7"/>
        <v>2.6059999999999999</v>
      </c>
      <c r="AA23" s="7">
        <v>0.66600000000000004</v>
      </c>
      <c r="AB23" s="7"/>
      <c r="AC23" s="7">
        <v>2.4129999999999998</v>
      </c>
      <c r="AD23" s="7">
        <v>0</v>
      </c>
      <c r="AE23" s="7"/>
      <c r="AF23" s="7"/>
      <c r="AG23" s="7"/>
      <c r="AH23" s="7"/>
      <c r="AI23" s="7">
        <v>2.6059999999999999</v>
      </c>
      <c r="AJ23" s="7"/>
      <c r="AK23" s="7"/>
      <c r="AL23" s="7"/>
      <c r="AM23" s="7"/>
      <c r="AN23" s="7"/>
      <c r="AO23" s="7"/>
      <c r="AP23" s="7"/>
      <c r="AQ23" s="7"/>
      <c r="AR23" s="42">
        <v>14.732000000000001</v>
      </c>
      <c r="AS23" s="7">
        <v>0.8</v>
      </c>
      <c r="AT23" s="7">
        <f t="shared" si="8"/>
        <v>0</v>
      </c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32"/>
      <c r="BF23" s="32"/>
      <c r="BG23" s="32"/>
      <c r="BH23" s="32"/>
      <c r="BI23" s="32"/>
      <c r="BJ23" s="32"/>
    </row>
    <row r="24" spans="1:62" ht="15.75" x14ac:dyDescent="0.25">
      <c r="A24" s="24">
        <v>17</v>
      </c>
      <c r="B24" s="31" t="s">
        <v>93</v>
      </c>
      <c r="C24" s="42">
        <f t="shared" si="3"/>
        <v>20.41</v>
      </c>
      <c r="D24" s="42">
        <f t="shared" si="4"/>
        <v>5</v>
      </c>
      <c r="E24" s="42">
        <f t="shared" si="5"/>
        <v>16.799999999999997</v>
      </c>
      <c r="F24" s="42">
        <v>13.41</v>
      </c>
      <c r="G24" s="42">
        <f t="shared" si="6"/>
        <v>4</v>
      </c>
      <c r="H24" s="7">
        <v>0.01</v>
      </c>
      <c r="I24" s="7"/>
      <c r="J24" s="42">
        <v>4</v>
      </c>
      <c r="K24" s="7">
        <v>0</v>
      </c>
      <c r="L24" s="7"/>
      <c r="M24" s="7"/>
      <c r="N24" s="7"/>
      <c r="O24" s="7"/>
      <c r="P24" s="7">
        <v>0</v>
      </c>
      <c r="Q24" s="7"/>
      <c r="R24" s="7"/>
      <c r="S24" s="7"/>
      <c r="T24" s="7"/>
      <c r="U24" s="7"/>
      <c r="V24" s="7"/>
      <c r="W24" s="7"/>
      <c r="X24" s="42">
        <v>15.799999999999999</v>
      </c>
      <c r="Y24" s="7">
        <v>7</v>
      </c>
      <c r="Z24" s="42">
        <f t="shared" si="7"/>
        <v>1</v>
      </c>
      <c r="AA24" s="7">
        <v>1</v>
      </c>
      <c r="AB24" s="7"/>
      <c r="AC24" s="7">
        <v>0</v>
      </c>
      <c r="AD24" s="7">
        <v>0</v>
      </c>
      <c r="AE24" s="7"/>
      <c r="AF24" s="7"/>
      <c r="AG24" s="7"/>
      <c r="AH24" s="7"/>
      <c r="AI24" s="7">
        <v>0</v>
      </c>
      <c r="AJ24" s="7"/>
      <c r="AK24" s="7"/>
      <c r="AL24" s="7"/>
      <c r="AM24" s="7"/>
      <c r="AN24" s="7"/>
      <c r="AO24" s="7"/>
      <c r="AP24" s="7"/>
      <c r="AQ24" s="7"/>
      <c r="AR24" s="42">
        <v>1</v>
      </c>
      <c r="AS24" s="7">
        <v>0</v>
      </c>
      <c r="AT24" s="7">
        <f t="shared" si="8"/>
        <v>0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32"/>
      <c r="BF24" s="32"/>
      <c r="BG24" s="32"/>
      <c r="BH24" s="32"/>
      <c r="BI24" s="32"/>
      <c r="BJ24" s="32"/>
    </row>
    <row r="25" spans="1:62" ht="15.75" x14ac:dyDescent="0.25">
      <c r="A25" s="24">
        <v>18</v>
      </c>
      <c r="B25" s="31" t="s">
        <v>94</v>
      </c>
      <c r="C25" s="42">
        <f t="shared" si="3"/>
        <v>23.9</v>
      </c>
      <c r="D25" s="42">
        <f t="shared" si="4"/>
        <v>5.7</v>
      </c>
      <c r="E25" s="42">
        <f t="shared" si="5"/>
        <v>21</v>
      </c>
      <c r="F25" s="42">
        <v>13.5</v>
      </c>
      <c r="G25" s="42">
        <f t="shared" si="6"/>
        <v>3.2</v>
      </c>
      <c r="H25" s="7">
        <v>0.5</v>
      </c>
      <c r="I25" s="7"/>
      <c r="J25" s="42">
        <v>1.1499999999999999</v>
      </c>
      <c r="K25" s="7">
        <v>0</v>
      </c>
      <c r="L25" s="7"/>
      <c r="M25" s="7"/>
      <c r="N25" s="7"/>
      <c r="O25" s="7"/>
      <c r="P25" s="7">
        <v>3.2</v>
      </c>
      <c r="Q25" s="7"/>
      <c r="R25" s="7"/>
      <c r="S25" s="7"/>
      <c r="T25" s="7"/>
      <c r="U25" s="7"/>
      <c r="V25" s="7"/>
      <c r="W25" s="7"/>
      <c r="X25" s="42">
        <v>13.899999999999999</v>
      </c>
      <c r="Y25" s="7">
        <v>10.4</v>
      </c>
      <c r="Z25" s="42">
        <f t="shared" si="7"/>
        <v>2.5</v>
      </c>
      <c r="AA25" s="7">
        <v>2.5</v>
      </c>
      <c r="AB25" s="7"/>
      <c r="AC25" s="7">
        <v>0.6</v>
      </c>
      <c r="AD25" s="7">
        <v>0</v>
      </c>
      <c r="AE25" s="7"/>
      <c r="AF25" s="7"/>
      <c r="AG25" s="7"/>
      <c r="AH25" s="7"/>
      <c r="AI25" s="7">
        <v>2</v>
      </c>
      <c r="AJ25" s="7"/>
      <c r="AK25" s="7"/>
      <c r="AL25" s="7"/>
      <c r="AM25" s="7"/>
      <c r="AN25" s="7"/>
      <c r="AO25" s="7"/>
      <c r="AP25" s="7"/>
      <c r="AQ25" s="7"/>
      <c r="AR25" s="42">
        <v>7.1</v>
      </c>
      <c r="AS25" s="7">
        <v>0</v>
      </c>
      <c r="AT25" s="7">
        <f t="shared" si="8"/>
        <v>0</v>
      </c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32"/>
      <c r="BF25" s="32"/>
      <c r="BG25" s="32"/>
      <c r="BH25" s="32"/>
      <c r="BI25" s="32"/>
      <c r="BJ25" s="32"/>
    </row>
    <row r="26" spans="1:62" ht="15.75" x14ac:dyDescent="0.25">
      <c r="A26" s="24">
        <v>19</v>
      </c>
      <c r="B26" s="31" t="s">
        <v>95</v>
      </c>
      <c r="C26" s="42">
        <f t="shared" si="3"/>
        <v>20.512999999999998</v>
      </c>
      <c r="D26" s="42">
        <f t="shared" si="4"/>
        <v>20.512999999999998</v>
      </c>
      <c r="E26" s="42">
        <f t="shared" si="5"/>
        <v>83.869</v>
      </c>
      <c r="F26" s="42">
        <v>13.548999999999999</v>
      </c>
      <c r="G26" s="42">
        <f t="shared" si="6"/>
        <v>13.548999999999999</v>
      </c>
      <c r="H26" s="7">
        <v>0.04</v>
      </c>
      <c r="I26" s="7"/>
      <c r="J26" s="42">
        <v>13.548999999999999</v>
      </c>
      <c r="K26" s="7">
        <v>0</v>
      </c>
      <c r="L26" s="7"/>
      <c r="M26" s="7"/>
      <c r="N26" s="7"/>
      <c r="O26" s="7"/>
      <c r="P26" s="7">
        <v>0.36</v>
      </c>
      <c r="Q26" s="7"/>
      <c r="R26" s="7"/>
      <c r="S26" s="7"/>
      <c r="T26" s="7"/>
      <c r="U26" s="7"/>
      <c r="V26" s="7"/>
      <c r="W26" s="7"/>
      <c r="X26" s="42">
        <v>56.197999999999993</v>
      </c>
      <c r="Y26" s="7">
        <v>6.9640000000000004</v>
      </c>
      <c r="Z26" s="42">
        <f t="shared" si="7"/>
        <v>6.9640000000000004</v>
      </c>
      <c r="AA26" s="7">
        <v>0.21</v>
      </c>
      <c r="AB26" s="7"/>
      <c r="AC26" s="7">
        <v>5.077</v>
      </c>
      <c r="AD26" s="7">
        <v>0</v>
      </c>
      <c r="AE26" s="7"/>
      <c r="AF26" s="7"/>
      <c r="AG26" s="7"/>
      <c r="AH26" s="7"/>
      <c r="AI26" s="7">
        <v>6.9640000000000004</v>
      </c>
      <c r="AJ26" s="7"/>
      <c r="AK26" s="7"/>
      <c r="AL26" s="7"/>
      <c r="AM26" s="7"/>
      <c r="AN26" s="7"/>
      <c r="AO26" s="7"/>
      <c r="AP26" s="7"/>
      <c r="AQ26" s="7"/>
      <c r="AR26" s="42">
        <v>27.640999999999998</v>
      </c>
      <c r="AS26" s="7">
        <v>0</v>
      </c>
      <c r="AT26" s="7">
        <f t="shared" si="8"/>
        <v>0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32"/>
      <c r="BF26" s="32"/>
      <c r="BG26" s="32"/>
      <c r="BH26" s="32"/>
      <c r="BI26" s="32"/>
      <c r="BJ26" s="32">
        <v>0.03</v>
      </c>
    </row>
    <row r="27" spans="1:62" ht="15.75" x14ac:dyDescent="0.25">
      <c r="A27" s="24">
        <v>20</v>
      </c>
      <c r="B27" s="31" t="s">
        <v>96</v>
      </c>
      <c r="C27" s="42">
        <f t="shared" si="3"/>
        <v>18.07</v>
      </c>
      <c r="D27" s="42">
        <f t="shared" si="4"/>
        <v>0.96399999999999997</v>
      </c>
      <c r="E27" s="42">
        <f t="shared" si="5"/>
        <v>23.236000000000001</v>
      </c>
      <c r="F27" s="42">
        <v>9.7199999999999989</v>
      </c>
      <c r="G27" s="42">
        <f t="shared" si="6"/>
        <v>0.84399999999999997</v>
      </c>
      <c r="H27" s="7">
        <v>0.84399999999999997</v>
      </c>
      <c r="I27" s="7"/>
      <c r="J27" s="42">
        <v>0.499</v>
      </c>
      <c r="K27" s="7">
        <v>0</v>
      </c>
      <c r="L27" s="7"/>
      <c r="M27" s="7"/>
      <c r="N27" s="7"/>
      <c r="O27" s="7"/>
      <c r="P27" s="7">
        <v>0.37</v>
      </c>
      <c r="Q27" s="7"/>
      <c r="R27" s="7"/>
      <c r="S27" s="7"/>
      <c r="T27" s="7"/>
      <c r="U27" s="7"/>
      <c r="V27" s="7"/>
      <c r="W27" s="7"/>
      <c r="X27" s="42">
        <v>17.526</v>
      </c>
      <c r="Y27" s="7">
        <v>8.3500000000000014</v>
      </c>
      <c r="Z27" s="42">
        <f t="shared" si="7"/>
        <v>0.12000000000000001</v>
      </c>
      <c r="AA27" s="7">
        <v>8.3000000000000004E-2</v>
      </c>
      <c r="AB27" s="7"/>
      <c r="AC27" s="7">
        <v>0</v>
      </c>
      <c r="AD27" s="7">
        <v>0.12000000000000001</v>
      </c>
      <c r="AE27" s="7"/>
      <c r="AF27" s="7"/>
      <c r="AG27" s="7"/>
      <c r="AH27" s="7"/>
      <c r="AI27" s="7">
        <v>0</v>
      </c>
      <c r="AJ27" s="7"/>
      <c r="AK27" s="7"/>
      <c r="AL27" s="7"/>
      <c r="AM27" s="7"/>
      <c r="AN27" s="7"/>
      <c r="AO27" s="7"/>
      <c r="AP27" s="7"/>
      <c r="AQ27" s="7"/>
      <c r="AR27" s="42">
        <v>5.7100000000000009</v>
      </c>
      <c r="AS27" s="7">
        <v>0</v>
      </c>
      <c r="AT27" s="7">
        <f t="shared" si="8"/>
        <v>0</v>
      </c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32"/>
      <c r="BF27" s="32"/>
      <c r="BG27" s="32"/>
      <c r="BH27" s="32"/>
      <c r="BI27" s="32"/>
      <c r="BJ27" s="32"/>
    </row>
    <row r="28" spans="1:62" ht="15.75" x14ac:dyDescent="0.25">
      <c r="A28" s="24">
        <v>21</v>
      </c>
      <c r="B28" s="31" t="s">
        <v>97</v>
      </c>
      <c r="C28" s="42">
        <f t="shared" si="3"/>
        <v>41.753</v>
      </c>
      <c r="D28" s="42">
        <f t="shared" si="4"/>
        <v>21.472000000000001</v>
      </c>
      <c r="E28" s="42">
        <f t="shared" si="5"/>
        <v>31.338000000000001</v>
      </c>
      <c r="F28" s="42">
        <v>26.058999999999997</v>
      </c>
      <c r="G28" s="42">
        <f t="shared" si="6"/>
        <v>14.693</v>
      </c>
      <c r="H28" s="7">
        <v>14.693</v>
      </c>
      <c r="I28" s="7"/>
      <c r="J28" s="42">
        <v>5.2859999999999996</v>
      </c>
      <c r="K28" s="7">
        <v>0</v>
      </c>
      <c r="L28" s="7"/>
      <c r="M28" s="7"/>
      <c r="N28" s="7"/>
      <c r="O28" s="7"/>
      <c r="P28" s="7">
        <v>5.2859999999999996</v>
      </c>
      <c r="Q28" s="7"/>
      <c r="R28" s="7"/>
      <c r="S28" s="7"/>
      <c r="T28" s="7"/>
      <c r="U28" s="7"/>
      <c r="V28" s="7"/>
      <c r="W28" s="7"/>
      <c r="X28" s="42">
        <v>21.254999999999999</v>
      </c>
      <c r="Y28" s="7">
        <v>15.693999999999999</v>
      </c>
      <c r="Z28" s="42">
        <f t="shared" si="7"/>
        <v>6.7789999999999999</v>
      </c>
      <c r="AA28" s="7">
        <v>6.7789999999999999</v>
      </c>
      <c r="AB28" s="7"/>
      <c r="AC28" s="7">
        <v>1.127</v>
      </c>
      <c r="AD28" s="7">
        <v>0</v>
      </c>
      <c r="AE28" s="7"/>
      <c r="AF28" s="7"/>
      <c r="AG28" s="7"/>
      <c r="AH28" s="7"/>
      <c r="AI28" s="7">
        <v>3.4669999999999996</v>
      </c>
      <c r="AJ28" s="7"/>
      <c r="AK28" s="7"/>
      <c r="AL28" s="7"/>
      <c r="AM28" s="7"/>
      <c r="AN28" s="7"/>
      <c r="AO28" s="7"/>
      <c r="AP28" s="7"/>
      <c r="AQ28" s="7"/>
      <c r="AR28" s="42">
        <v>10.083</v>
      </c>
      <c r="AS28" s="7">
        <v>0</v>
      </c>
      <c r="AT28" s="7">
        <f t="shared" si="8"/>
        <v>0</v>
      </c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32"/>
      <c r="BF28" s="32"/>
      <c r="BG28" s="32"/>
      <c r="BH28" s="32"/>
      <c r="BI28" s="32"/>
      <c r="BJ28" s="32"/>
    </row>
    <row r="29" spans="1:62" ht="15.75" x14ac:dyDescent="0.25">
      <c r="A29" s="24">
        <v>22</v>
      </c>
      <c r="B29" s="31" t="s">
        <v>98</v>
      </c>
      <c r="C29" s="42">
        <f t="shared" si="3"/>
        <v>16.53</v>
      </c>
      <c r="D29" s="42">
        <f t="shared" si="4"/>
        <v>5.37</v>
      </c>
      <c r="E29" s="42">
        <f t="shared" si="5"/>
        <v>26.5</v>
      </c>
      <c r="F29" s="42">
        <v>6.22</v>
      </c>
      <c r="G29" s="42">
        <f t="shared" si="6"/>
        <v>2.5</v>
      </c>
      <c r="H29" s="7">
        <v>0.55499999999999994</v>
      </c>
      <c r="I29" s="7"/>
      <c r="J29" s="42">
        <v>1.55</v>
      </c>
      <c r="K29" s="7">
        <v>0</v>
      </c>
      <c r="L29" s="7"/>
      <c r="M29" s="7"/>
      <c r="N29" s="7"/>
      <c r="O29" s="7"/>
      <c r="P29" s="7">
        <v>2.5</v>
      </c>
      <c r="Q29" s="7"/>
      <c r="R29" s="7"/>
      <c r="S29" s="7"/>
      <c r="T29" s="7"/>
      <c r="U29" s="7"/>
      <c r="V29" s="7"/>
      <c r="W29" s="7"/>
      <c r="X29" s="42">
        <v>16.5</v>
      </c>
      <c r="Y29" s="7">
        <v>10.31</v>
      </c>
      <c r="Z29" s="42">
        <f t="shared" si="7"/>
        <v>2.87</v>
      </c>
      <c r="AA29" s="7">
        <v>2.87</v>
      </c>
      <c r="AB29" s="7"/>
      <c r="AC29" s="7">
        <v>2.64</v>
      </c>
      <c r="AD29" s="7">
        <v>0</v>
      </c>
      <c r="AE29" s="7"/>
      <c r="AF29" s="7"/>
      <c r="AG29" s="7"/>
      <c r="AH29" s="7"/>
      <c r="AI29" s="7">
        <v>2</v>
      </c>
      <c r="AJ29" s="7"/>
      <c r="AK29" s="7"/>
      <c r="AL29" s="7"/>
      <c r="AM29" s="7"/>
      <c r="AN29" s="7"/>
      <c r="AO29" s="7"/>
      <c r="AP29" s="7"/>
      <c r="AQ29" s="7"/>
      <c r="AR29" s="42">
        <v>10</v>
      </c>
      <c r="AS29" s="7">
        <v>0</v>
      </c>
      <c r="AT29" s="7">
        <f t="shared" si="8"/>
        <v>0</v>
      </c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32"/>
      <c r="BF29" s="32"/>
      <c r="BG29" s="32"/>
      <c r="BH29" s="32"/>
      <c r="BI29" s="32"/>
      <c r="BJ29" s="32"/>
    </row>
    <row r="30" spans="1:62" ht="15.75" x14ac:dyDescent="0.25">
      <c r="A30" s="24">
        <v>23</v>
      </c>
      <c r="B30" s="31" t="s">
        <v>99</v>
      </c>
      <c r="C30" s="42">
        <f t="shared" si="3"/>
        <v>11.399999999999999</v>
      </c>
      <c r="D30" s="42">
        <f t="shared" si="4"/>
        <v>3.5</v>
      </c>
      <c r="E30" s="42">
        <f t="shared" ref="E30:E77" si="9">SUM(X30,AR30,BJ30)</f>
        <v>14.15</v>
      </c>
      <c r="F30" s="43">
        <v>8.6</v>
      </c>
      <c r="G30" s="42">
        <f t="shared" si="6"/>
        <v>2</v>
      </c>
      <c r="H30" s="32">
        <v>0.36</v>
      </c>
      <c r="I30" s="32"/>
      <c r="J30" s="42">
        <v>2</v>
      </c>
      <c r="K30" s="32">
        <v>0</v>
      </c>
      <c r="L30" s="32"/>
      <c r="M30" s="32"/>
      <c r="N30" s="32"/>
      <c r="O30" s="32"/>
      <c r="P30" s="32">
        <v>0</v>
      </c>
      <c r="Q30" s="32"/>
      <c r="R30" s="32"/>
      <c r="S30" s="32"/>
      <c r="T30" s="32"/>
      <c r="U30" s="32"/>
      <c r="V30" s="32"/>
      <c r="W30" s="32"/>
      <c r="X30" s="43">
        <v>8.35</v>
      </c>
      <c r="Y30" s="32">
        <v>2.8</v>
      </c>
      <c r="Z30" s="42">
        <f t="shared" si="7"/>
        <v>1.5</v>
      </c>
      <c r="AA30" s="32">
        <v>1.5</v>
      </c>
      <c r="AB30" s="32"/>
      <c r="AC30" s="32">
        <v>0</v>
      </c>
      <c r="AD30" s="32">
        <v>0</v>
      </c>
      <c r="AE30" s="32"/>
      <c r="AF30" s="32"/>
      <c r="AG30" s="32"/>
      <c r="AH30" s="32"/>
      <c r="AI30" s="32">
        <v>0.15</v>
      </c>
      <c r="AJ30" s="32"/>
      <c r="AK30" s="32"/>
      <c r="AL30" s="32"/>
      <c r="AM30" s="32"/>
      <c r="AN30" s="32"/>
      <c r="AO30" s="32"/>
      <c r="AP30" s="32"/>
      <c r="AQ30" s="32"/>
      <c r="AR30" s="43">
        <v>5.8000000000000007</v>
      </c>
      <c r="AS30" s="32">
        <v>0</v>
      </c>
      <c r="AT30" s="7">
        <f t="shared" si="8"/>
        <v>0</v>
      </c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ht="15.75" x14ac:dyDescent="0.25">
      <c r="A31" s="24">
        <v>24</v>
      </c>
      <c r="B31" s="31" t="s">
        <v>100</v>
      </c>
      <c r="C31" s="42">
        <f t="shared" si="3"/>
        <v>31.825000000000003</v>
      </c>
      <c r="D31" s="42">
        <f t="shared" si="4"/>
        <v>31.825000000000003</v>
      </c>
      <c r="E31" s="42">
        <f t="shared" si="9"/>
        <v>55.584999999999994</v>
      </c>
      <c r="F31" s="43">
        <v>21.701000000000001</v>
      </c>
      <c r="G31" s="42">
        <f t="shared" si="6"/>
        <v>21.701000000000001</v>
      </c>
      <c r="H31" s="32">
        <v>0.03</v>
      </c>
      <c r="I31" s="32"/>
      <c r="J31" s="42">
        <v>0.5</v>
      </c>
      <c r="K31" s="32">
        <v>0</v>
      </c>
      <c r="L31" s="32"/>
      <c r="M31" s="32"/>
      <c r="N31" s="32"/>
      <c r="O31" s="32"/>
      <c r="P31" s="32">
        <v>21.701000000000001</v>
      </c>
      <c r="Q31" s="32"/>
      <c r="R31" s="32"/>
      <c r="S31" s="32"/>
      <c r="T31" s="32"/>
      <c r="U31" s="32"/>
      <c r="V31" s="32"/>
      <c r="W31" s="32"/>
      <c r="X31" s="43">
        <v>28.8</v>
      </c>
      <c r="Y31" s="32">
        <v>10.124000000000001</v>
      </c>
      <c r="Z31" s="42">
        <f t="shared" si="7"/>
        <v>10.124000000000001</v>
      </c>
      <c r="AA31" s="32">
        <v>0</v>
      </c>
      <c r="AB31" s="32"/>
      <c r="AC31" s="32">
        <v>0</v>
      </c>
      <c r="AD31" s="32">
        <v>0</v>
      </c>
      <c r="AE31" s="32"/>
      <c r="AF31" s="32"/>
      <c r="AG31" s="32"/>
      <c r="AH31" s="32"/>
      <c r="AI31" s="32">
        <v>10.124000000000001</v>
      </c>
      <c r="AJ31" s="32"/>
      <c r="AK31" s="32"/>
      <c r="AL31" s="32"/>
      <c r="AM31" s="32"/>
      <c r="AN31" s="32"/>
      <c r="AO31" s="32"/>
      <c r="AP31" s="32"/>
      <c r="AQ31" s="32"/>
      <c r="AR31" s="43">
        <v>26.784999999999997</v>
      </c>
      <c r="AS31" s="32">
        <v>0</v>
      </c>
      <c r="AT31" s="7">
        <f t="shared" si="8"/>
        <v>0</v>
      </c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ht="15.75" x14ac:dyDescent="0.25">
      <c r="A32" s="24">
        <v>25</v>
      </c>
      <c r="B32" s="11"/>
      <c r="C32" s="7">
        <f t="shared" si="3"/>
        <v>0</v>
      </c>
      <c r="D32" s="7">
        <f t="shared" si="4"/>
        <v>0</v>
      </c>
      <c r="E32" s="7">
        <f t="shared" si="9"/>
        <v>0</v>
      </c>
      <c r="F32" s="11"/>
      <c r="G32" s="7">
        <f t="shared" si="6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7">
        <f t="shared" si="7"/>
        <v>0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7">
        <f t="shared" si="8"/>
        <v>0</v>
      </c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</row>
    <row r="33" spans="1:62" ht="15.75" x14ac:dyDescent="0.25">
      <c r="A33" s="24">
        <v>26</v>
      </c>
      <c r="B33" s="11"/>
      <c r="C33" s="7">
        <f t="shared" si="3"/>
        <v>0</v>
      </c>
      <c r="D33" s="7">
        <f t="shared" si="4"/>
        <v>0</v>
      </c>
      <c r="E33" s="7">
        <f t="shared" si="9"/>
        <v>0</v>
      </c>
      <c r="F33" s="11"/>
      <c r="G33" s="7">
        <f t="shared" si="6"/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7">
        <f t="shared" si="7"/>
        <v>0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7">
        <f t="shared" si="8"/>
        <v>0</v>
      </c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</row>
    <row r="34" spans="1:62" ht="15.75" x14ac:dyDescent="0.25">
      <c r="A34" s="24">
        <v>27</v>
      </c>
      <c r="B34" s="11"/>
      <c r="C34" s="7">
        <f t="shared" si="3"/>
        <v>0</v>
      </c>
      <c r="D34" s="7">
        <f t="shared" si="4"/>
        <v>0</v>
      </c>
      <c r="E34" s="7">
        <f t="shared" si="9"/>
        <v>0</v>
      </c>
      <c r="F34" s="11"/>
      <c r="G34" s="7">
        <f t="shared" si="6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7">
        <f t="shared" si="7"/>
        <v>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7">
        <f t="shared" si="8"/>
        <v>0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ht="15.75" x14ac:dyDescent="0.25">
      <c r="A35" s="24">
        <v>28</v>
      </c>
      <c r="B35" s="11"/>
      <c r="C35" s="7">
        <f t="shared" si="3"/>
        <v>0</v>
      </c>
      <c r="D35" s="7">
        <f t="shared" si="4"/>
        <v>0</v>
      </c>
      <c r="E35" s="7">
        <f t="shared" si="9"/>
        <v>0</v>
      </c>
      <c r="F35" s="11"/>
      <c r="G35" s="7">
        <f t="shared" si="6"/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7">
        <f t="shared" si="7"/>
        <v>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7">
        <f t="shared" si="8"/>
        <v>0</v>
      </c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ht="15.75" x14ac:dyDescent="0.25">
      <c r="A36" s="24">
        <v>29</v>
      </c>
      <c r="B36" s="11"/>
      <c r="C36" s="7">
        <f t="shared" si="3"/>
        <v>0</v>
      </c>
      <c r="D36" s="7">
        <f t="shared" si="4"/>
        <v>0</v>
      </c>
      <c r="E36" s="7">
        <f t="shared" si="9"/>
        <v>0</v>
      </c>
      <c r="F36" s="11"/>
      <c r="G36" s="7">
        <f t="shared" si="6"/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7">
        <f t="shared" si="7"/>
        <v>0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7">
        <f t="shared" si="8"/>
        <v>0</v>
      </c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ht="15.75" x14ac:dyDescent="0.25">
      <c r="A37" s="24">
        <v>30</v>
      </c>
      <c r="B37" s="11"/>
      <c r="C37" s="7">
        <f t="shared" si="3"/>
        <v>0</v>
      </c>
      <c r="D37" s="7">
        <f t="shared" si="4"/>
        <v>0</v>
      </c>
      <c r="E37" s="7">
        <f t="shared" si="9"/>
        <v>0</v>
      </c>
      <c r="F37" s="11"/>
      <c r="G37" s="7">
        <f t="shared" si="6"/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7">
        <f t="shared" si="7"/>
        <v>0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7">
        <f t="shared" si="8"/>
        <v>0</v>
      </c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ht="15.75" x14ac:dyDescent="0.25">
      <c r="A38" s="24">
        <v>31</v>
      </c>
      <c r="B38" s="11"/>
      <c r="C38" s="7">
        <f t="shared" si="3"/>
        <v>0</v>
      </c>
      <c r="D38" s="7">
        <f t="shared" si="4"/>
        <v>0</v>
      </c>
      <c r="E38" s="7">
        <f t="shared" si="9"/>
        <v>0</v>
      </c>
      <c r="F38" s="11"/>
      <c r="G38" s="7">
        <f t="shared" si="6"/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7">
        <f t="shared" si="7"/>
        <v>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7">
        <f t="shared" si="8"/>
        <v>0</v>
      </c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ht="15.75" x14ac:dyDescent="0.25">
      <c r="A39" s="24">
        <v>32</v>
      </c>
      <c r="B39" s="11"/>
      <c r="C39" s="7">
        <f t="shared" si="3"/>
        <v>0</v>
      </c>
      <c r="D39" s="7">
        <f t="shared" si="4"/>
        <v>0</v>
      </c>
      <c r="E39" s="7">
        <f t="shared" si="9"/>
        <v>0</v>
      </c>
      <c r="F39" s="11"/>
      <c r="G39" s="7">
        <f t="shared" si="6"/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7">
        <f t="shared" si="7"/>
        <v>0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7">
        <f t="shared" si="8"/>
        <v>0</v>
      </c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ht="15.75" x14ac:dyDescent="0.25">
      <c r="A40" s="24">
        <v>33</v>
      </c>
      <c r="B40" s="11"/>
      <c r="C40" s="7">
        <f t="shared" si="3"/>
        <v>0</v>
      </c>
      <c r="D40" s="7">
        <f t="shared" si="4"/>
        <v>0</v>
      </c>
      <c r="E40" s="7">
        <f t="shared" si="9"/>
        <v>0</v>
      </c>
      <c r="F40" s="11"/>
      <c r="G40" s="7">
        <f t="shared" si="6"/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7">
        <f t="shared" si="7"/>
        <v>0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7">
        <f t="shared" si="8"/>
        <v>0</v>
      </c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ht="15.75" x14ac:dyDescent="0.25">
      <c r="A41" s="24">
        <v>34</v>
      </c>
      <c r="B41" s="11"/>
      <c r="C41" s="7">
        <f t="shared" ref="C41:C77" si="10">SUM(F41,Y41,AS41)</f>
        <v>0</v>
      </c>
      <c r="D41" s="7">
        <f t="shared" ref="D41:D77" si="11">SUM(G41,Z41,AT41)</f>
        <v>0</v>
      </c>
      <c r="E41" s="7">
        <f t="shared" si="9"/>
        <v>0</v>
      </c>
      <c r="F41" s="11"/>
      <c r="G41" s="7">
        <f t="shared" ref="G41:G72" si="12">MAX(H41:W41)</f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7">
        <f t="shared" si="7"/>
        <v>0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7">
        <f t="shared" si="8"/>
        <v>0</v>
      </c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ht="15.75" x14ac:dyDescent="0.25">
      <c r="A42" s="24">
        <v>35</v>
      </c>
      <c r="B42" s="11"/>
      <c r="C42" s="7">
        <f t="shared" si="10"/>
        <v>0</v>
      </c>
      <c r="D42" s="7">
        <f t="shared" si="11"/>
        <v>0</v>
      </c>
      <c r="E42" s="7">
        <f t="shared" si="9"/>
        <v>0</v>
      </c>
      <c r="F42" s="11"/>
      <c r="G42" s="7">
        <f t="shared" si="12"/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7">
        <f t="shared" si="7"/>
        <v>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7">
        <f t="shared" si="8"/>
        <v>0</v>
      </c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ht="15.75" x14ac:dyDescent="0.25">
      <c r="A43" s="24">
        <v>36</v>
      </c>
      <c r="B43" s="11"/>
      <c r="C43" s="7">
        <f t="shared" si="10"/>
        <v>0</v>
      </c>
      <c r="D43" s="7">
        <f t="shared" si="11"/>
        <v>0</v>
      </c>
      <c r="E43" s="7">
        <f t="shared" si="9"/>
        <v>0</v>
      </c>
      <c r="F43" s="11"/>
      <c r="G43" s="7">
        <f t="shared" si="12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7">
        <f t="shared" si="7"/>
        <v>0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7">
        <f t="shared" si="8"/>
        <v>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ht="15.75" x14ac:dyDescent="0.25">
      <c r="A44" s="24">
        <v>37</v>
      </c>
      <c r="B44" s="11"/>
      <c r="C44" s="7">
        <f t="shared" si="10"/>
        <v>0</v>
      </c>
      <c r="D44" s="7">
        <f t="shared" si="11"/>
        <v>0</v>
      </c>
      <c r="E44" s="7">
        <f t="shared" si="9"/>
        <v>0</v>
      </c>
      <c r="F44" s="11"/>
      <c r="G44" s="7">
        <f t="shared" si="12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7">
        <f t="shared" si="7"/>
        <v>0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7">
        <f t="shared" si="8"/>
        <v>0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ht="15.75" x14ac:dyDescent="0.25">
      <c r="A45" s="24">
        <v>38</v>
      </c>
      <c r="B45" s="11"/>
      <c r="C45" s="7">
        <f t="shared" si="10"/>
        <v>0</v>
      </c>
      <c r="D45" s="7">
        <f t="shared" si="11"/>
        <v>0</v>
      </c>
      <c r="E45" s="7">
        <f t="shared" si="9"/>
        <v>0</v>
      </c>
      <c r="F45" s="11"/>
      <c r="G45" s="7">
        <f t="shared" si="12"/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">
        <f t="shared" si="7"/>
        <v>0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7">
        <f t="shared" si="8"/>
        <v>0</v>
      </c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ht="15.75" x14ac:dyDescent="0.25">
      <c r="A46" s="24">
        <v>39</v>
      </c>
      <c r="B46" s="11"/>
      <c r="C46" s="7">
        <f t="shared" si="10"/>
        <v>0</v>
      </c>
      <c r="D46" s="7">
        <f t="shared" si="11"/>
        <v>0</v>
      </c>
      <c r="E46" s="7">
        <f t="shared" si="9"/>
        <v>0</v>
      </c>
      <c r="F46" s="11"/>
      <c r="G46" s="7">
        <f t="shared" si="12"/>
        <v>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7">
        <f t="shared" si="7"/>
        <v>0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7">
        <f t="shared" si="8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ht="15.75" x14ac:dyDescent="0.25">
      <c r="A47" s="24">
        <v>40</v>
      </c>
      <c r="B47" s="11"/>
      <c r="C47" s="7">
        <f t="shared" si="10"/>
        <v>0</v>
      </c>
      <c r="D47" s="7">
        <f t="shared" si="11"/>
        <v>0</v>
      </c>
      <c r="E47" s="7">
        <f t="shared" si="9"/>
        <v>0</v>
      </c>
      <c r="F47" s="11"/>
      <c r="G47" s="7">
        <f t="shared" si="12"/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7">
        <f t="shared" si="7"/>
        <v>0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7">
        <f t="shared" si="8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ht="15.75" x14ac:dyDescent="0.25">
      <c r="A48" s="24">
        <v>41</v>
      </c>
      <c r="B48" s="11"/>
      <c r="C48" s="7">
        <f t="shared" si="10"/>
        <v>0</v>
      </c>
      <c r="D48" s="7">
        <f t="shared" si="11"/>
        <v>0</v>
      </c>
      <c r="E48" s="7">
        <f t="shared" si="9"/>
        <v>0</v>
      </c>
      <c r="F48" s="11"/>
      <c r="G48" s="7">
        <f t="shared" si="12"/>
        <v>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7">
        <f t="shared" si="7"/>
        <v>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7">
        <f t="shared" si="8"/>
        <v>0</v>
      </c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ht="15.75" x14ac:dyDescent="0.25">
      <c r="A49" s="24">
        <v>42</v>
      </c>
      <c r="B49" s="11"/>
      <c r="C49" s="7">
        <f t="shared" si="10"/>
        <v>0</v>
      </c>
      <c r="D49" s="7">
        <f t="shared" si="11"/>
        <v>0</v>
      </c>
      <c r="E49" s="7">
        <f t="shared" si="9"/>
        <v>0</v>
      </c>
      <c r="F49" s="11"/>
      <c r="G49" s="7">
        <f t="shared" si="12"/>
        <v>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7">
        <f t="shared" si="7"/>
        <v>0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7">
        <f t="shared" si="8"/>
        <v>0</v>
      </c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ht="15.75" x14ac:dyDescent="0.25">
      <c r="A50" s="24">
        <v>43</v>
      </c>
      <c r="B50" s="11"/>
      <c r="C50" s="7">
        <f t="shared" si="10"/>
        <v>0</v>
      </c>
      <c r="D50" s="7">
        <f t="shared" si="11"/>
        <v>0</v>
      </c>
      <c r="E50" s="7">
        <f t="shared" si="9"/>
        <v>0</v>
      </c>
      <c r="F50" s="11"/>
      <c r="G50" s="7">
        <f t="shared" si="12"/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7">
        <f t="shared" si="7"/>
        <v>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7">
        <f t="shared" si="8"/>
        <v>0</v>
      </c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ht="15.75" x14ac:dyDescent="0.25">
      <c r="A51" s="24">
        <v>44</v>
      </c>
      <c r="B51" s="11"/>
      <c r="C51" s="7">
        <f t="shared" si="10"/>
        <v>0</v>
      </c>
      <c r="D51" s="7">
        <f t="shared" si="11"/>
        <v>0</v>
      </c>
      <c r="E51" s="7">
        <f t="shared" si="9"/>
        <v>0</v>
      </c>
      <c r="F51" s="11"/>
      <c r="G51" s="7">
        <f t="shared" si="12"/>
        <v>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7">
        <f t="shared" si="7"/>
        <v>0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7">
        <f t="shared" si="8"/>
        <v>0</v>
      </c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ht="15.75" x14ac:dyDescent="0.25">
      <c r="A52" s="24">
        <v>45</v>
      </c>
      <c r="B52" s="11"/>
      <c r="C52" s="7">
        <f t="shared" si="10"/>
        <v>0</v>
      </c>
      <c r="D52" s="7">
        <f t="shared" si="11"/>
        <v>0</v>
      </c>
      <c r="E52" s="7">
        <f t="shared" si="9"/>
        <v>0</v>
      </c>
      <c r="F52" s="11"/>
      <c r="G52" s="7">
        <f t="shared" si="12"/>
        <v>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7">
        <f t="shared" si="7"/>
        <v>0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7">
        <f t="shared" si="8"/>
        <v>0</v>
      </c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ht="15.75" x14ac:dyDescent="0.25">
      <c r="A53" s="24">
        <v>46</v>
      </c>
      <c r="B53" s="11"/>
      <c r="C53" s="7">
        <f t="shared" si="10"/>
        <v>0</v>
      </c>
      <c r="D53" s="7">
        <f t="shared" si="11"/>
        <v>0</v>
      </c>
      <c r="E53" s="7">
        <f t="shared" si="9"/>
        <v>0</v>
      </c>
      <c r="F53" s="11"/>
      <c r="G53" s="7">
        <f t="shared" si="12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7">
        <f t="shared" si="7"/>
        <v>0</v>
      </c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7">
        <f t="shared" si="8"/>
        <v>0</v>
      </c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 ht="15.75" x14ac:dyDescent="0.25">
      <c r="A54" s="24">
        <v>47</v>
      </c>
      <c r="B54" s="11"/>
      <c r="C54" s="7">
        <f t="shared" si="10"/>
        <v>0</v>
      </c>
      <c r="D54" s="7">
        <f t="shared" si="11"/>
        <v>0</v>
      </c>
      <c r="E54" s="7">
        <f t="shared" si="9"/>
        <v>0</v>
      </c>
      <c r="F54" s="11"/>
      <c r="G54" s="7">
        <f t="shared" si="12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7">
        <f t="shared" si="7"/>
        <v>0</v>
      </c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7">
        <f t="shared" si="8"/>
        <v>0</v>
      </c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ht="15.75" x14ac:dyDescent="0.25">
      <c r="A55" s="24">
        <v>48</v>
      </c>
      <c r="B55" s="11"/>
      <c r="C55" s="7">
        <f t="shared" si="10"/>
        <v>0</v>
      </c>
      <c r="D55" s="7">
        <f t="shared" si="11"/>
        <v>0</v>
      </c>
      <c r="E55" s="7">
        <f t="shared" si="9"/>
        <v>0</v>
      </c>
      <c r="F55" s="11"/>
      <c r="G55" s="7">
        <f t="shared" si="12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7">
        <f t="shared" si="7"/>
        <v>0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7">
        <f t="shared" si="8"/>
        <v>0</v>
      </c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ht="15.75" x14ac:dyDescent="0.25">
      <c r="A56" s="24">
        <v>49</v>
      </c>
      <c r="B56" s="11"/>
      <c r="C56" s="7">
        <f t="shared" si="10"/>
        <v>0</v>
      </c>
      <c r="D56" s="7">
        <f t="shared" si="11"/>
        <v>0</v>
      </c>
      <c r="E56" s="7">
        <f t="shared" si="9"/>
        <v>0</v>
      </c>
      <c r="F56" s="11"/>
      <c r="G56" s="7">
        <f t="shared" si="12"/>
        <v>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7">
        <f t="shared" si="7"/>
        <v>0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7">
        <f t="shared" si="8"/>
        <v>0</v>
      </c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ht="15.75" x14ac:dyDescent="0.25">
      <c r="A57" s="24">
        <v>50</v>
      </c>
      <c r="B57" s="11"/>
      <c r="C57" s="7">
        <f t="shared" si="10"/>
        <v>0</v>
      </c>
      <c r="D57" s="7">
        <f t="shared" si="11"/>
        <v>0</v>
      </c>
      <c r="E57" s="7">
        <f t="shared" si="9"/>
        <v>0</v>
      </c>
      <c r="F57" s="11"/>
      <c r="G57" s="7">
        <f t="shared" si="12"/>
        <v>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7">
        <f t="shared" si="7"/>
        <v>0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7">
        <f t="shared" si="8"/>
        <v>0</v>
      </c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ht="15.75" x14ac:dyDescent="0.25">
      <c r="A58" s="24">
        <v>51</v>
      </c>
      <c r="B58" s="11"/>
      <c r="C58" s="7">
        <f t="shared" si="10"/>
        <v>0</v>
      </c>
      <c r="D58" s="7">
        <f t="shared" si="11"/>
        <v>0</v>
      </c>
      <c r="E58" s="7">
        <f t="shared" si="9"/>
        <v>0</v>
      </c>
      <c r="F58" s="11"/>
      <c r="G58" s="7">
        <f t="shared" si="12"/>
        <v>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7">
        <f t="shared" si="7"/>
        <v>0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7">
        <f t="shared" si="8"/>
        <v>0</v>
      </c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ht="15.75" x14ac:dyDescent="0.25">
      <c r="A59" s="24">
        <v>52</v>
      </c>
      <c r="B59" s="11"/>
      <c r="C59" s="7">
        <f t="shared" si="10"/>
        <v>0</v>
      </c>
      <c r="D59" s="7">
        <f t="shared" si="11"/>
        <v>0</v>
      </c>
      <c r="E59" s="7">
        <f t="shared" si="9"/>
        <v>0</v>
      </c>
      <c r="F59" s="11"/>
      <c r="G59" s="7">
        <f t="shared" si="12"/>
        <v>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7">
        <f t="shared" si="7"/>
        <v>0</v>
      </c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7">
        <f t="shared" si="8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</row>
    <row r="60" spans="1:62" ht="15.75" x14ac:dyDescent="0.25">
      <c r="A60" s="24">
        <v>53</v>
      </c>
      <c r="B60" s="11"/>
      <c r="C60" s="7">
        <f t="shared" si="10"/>
        <v>0</v>
      </c>
      <c r="D60" s="7">
        <f t="shared" si="11"/>
        <v>0</v>
      </c>
      <c r="E60" s="7">
        <f t="shared" si="9"/>
        <v>0</v>
      </c>
      <c r="F60" s="11"/>
      <c r="G60" s="7">
        <f t="shared" si="12"/>
        <v>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7">
        <f t="shared" si="7"/>
        <v>0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7">
        <f t="shared" si="8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ht="15.75" x14ac:dyDescent="0.25">
      <c r="A61" s="24">
        <v>54</v>
      </c>
      <c r="B61" s="11"/>
      <c r="C61" s="7">
        <f t="shared" si="10"/>
        <v>0</v>
      </c>
      <c r="D61" s="7">
        <f t="shared" si="11"/>
        <v>0</v>
      </c>
      <c r="E61" s="7">
        <f t="shared" si="9"/>
        <v>0</v>
      </c>
      <c r="F61" s="11"/>
      <c r="G61" s="7">
        <f t="shared" si="12"/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7">
        <f t="shared" si="7"/>
        <v>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7">
        <f t="shared" si="8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ht="15.75" x14ac:dyDescent="0.25">
      <c r="A62" s="24">
        <v>55</v>
      </c>
      <c r="B62" s="11"/>
      <c r="C62" s="7">
        <f t="shared" si="10"/>
        <v>0</v>
      </c>
      <c r="D62" s="7">
        <f t="shared" si="11"/>
        <v>0</v>
      </c>
      <c r="E62" s="7">
        <f t="shared" si="9"/>
        <v>0</v>
      </c>
      <c r="F62" s="11"/>
      <c r="G62" s="7">
        <f t="shared" si="12"/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7">
        <f t="shared" si="7"/>
        <v>0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7">
        <f t="shared" si="8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ht="15.75" x14ac:dyDescent="0.25">
      <c r="A63" s="24">
        <v>56</v>
      </c>
      <c r="B63" s="11"/>
      <c r="C63" s="7">
        <f t="shared" si="10"/>
        <v>0</v>
      </c>
      <c r="D63" s="7">
        <f t="shared" si="11"/>
        <v>0</v>
      </c>
      <c r="E63" s="7">
        <f t="shared" si="9"/>
        <v>0</v>
      </c>
      <c r="F63" s="11"/>
      <c r="G63" s="7">
        <f t="shared" si="12"/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7">
        <f t="shared" si="7"/>
        <v>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7">
        <f t="shared" si="8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15.75" x14ac:dyDescent="0.25">
      <c r="A64" s="24">
        <v>57</v>
      </c>
      <c r="B64" s="11"/>
      <c r="C64" s="7">
        <f t="shared" si="10"/>
        <v>0</v>
      </c>
      <c r="D64" s="7">
        <f t="shared" si="11"/>
        <v>0</v>
      </c>
      <c r="E64" s="7">
        <f t="shared" si="9"/>
        <v>0</v>
      </c>
      <c r="F64" s="11"/>
      <c r="G64" s="7">
        <f t="shared" si="12"/>
        <v>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7">
        <f t="shared" si="7"/>
        <v>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7">
        <f t="shared" si="8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ht="15.75" x14ac:dyDescent="0.25">
      <c r="A65" s="24">
        <v>58</v>
      </c>
      <c r="B65" s="11"/>
      <c r="C65" s="7">
        <f t="shared" si="10"/>
        <v>0</v>
      </c>
      <c r="D65" s="7">
        <f t="shared" si="11"/>
        <v>0</v>
      </c>
      <c r="E65" s="7">
        <f t="shared" si="9"/>
        <v>0</v>
      </c>
      <c r="F65" s="11"/>
      <c r="G65" s="7">
        <f t="shared" si="12"/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">
        <f t="shared" si="7"/>
        <v>0</v>
      </c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7">
        <f t="shared" si="8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</row>
    <row r="66" spans="1:62" ht="15.75" x14ac:dyDescent="0.25">
      <c r="A66" s="24">
        <v>59</v>
      </c>
      <c r="B66" s="11"/>
      <c r="C66" s="7">
        <f t="shared" si="10"/>
        <v>0</v>
      </c>
      <c r="D66" s="7">
        <f t="shared" si="11"/>
        <v>0</v>
      </c>
      <c r="E66" s="7">
        <f t="shared" si="9"/>
        <v>0</v>
      </c>
      <c r="F66" s="11"/>
      <c r="G66" s="7">
        <f t="shared" si="12"/>
        <v>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7">
        <f t="shared" si="7"/>
        <v>0</v>
      </c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7">
        <f t="shared" si="8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15.75" x14ac:dyDescent="0.25">
      <c r="A67" s="24">
        <v>60</v>
      </c>
      <c r="B67" s="11"/>
      <c r="C67" s="7">
        <f t="shared" si="10"/>
        <v>0</v>
      </c>
      <c r="D67" s="7">
        <f t="shared" si="11"/>
        <v>0</v>
      </c>
      <c r="E67" s="7">
        <f t="shared" si="9"/>
        <v>0</v>
      </c>
      <c r="F67" s="11"/>
      <c r="G67" s="7">
        <f t="shared" si="12"/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7">
        <f t="shared" si="7"/>
        <v>0</v>
      </c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7">
        <f t="shared" si="8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15.75" x14ac:dyDescent="0.25">
      <c r="A68" s="24">
        <v>61</v>
      </c>
      <c r="B68" s="11"/>
      <c r="C68" s="7">
        <f t="shared" si="10"/>
        <v>0</v>
      </c>
      <c r="D68" s="7">
        <f t="shared" si="11"/>
        <v>0</v>
      </c>
      <c r="E68" s="7">
        <f t="shared" si="9"/>
        <v>0</v>
      </c>
      <c r="F68" s="11"/>
      <c r="G68" s="7">
        <f t="shared" si="12"/>
        <v>0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7">
        <f t="shared" si="7"/>
        <v>0</v>
      </c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7">
        <f t="shared" si="8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15.75" x14ac:dyDescent="0.25">
      <c r="A69" s="24">
        <v>62</v>
      </c>
      <c r="B69" s="11"/>
      <c r="C69" s="7">
        <f t="shared" si="10"/>
        <v>0</v>
      </c>
      <c r="D69" s="7">
        <f t="shared" si="11"/>
        <v>0</v>
      </c>
      <c r="E69" s="7">
        <f t="shared" si="9"/>
        <v>0</v>
      </c>
      <c r="F69" s="11"/>
      <c r="G69" s="7">
        <f t="shared" si="12"/>
        <v>0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7">
        <f t="shared" si="7"/>
        <v>0</v>
      </c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7">
        <f t="shared" si="8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15.75" x14ac:dyDescent="0.25">
      <c r="A70" s="24">
        <v>63</v>
      </c>
      <c r="B70" s="11"/>
      <c r="C70" s="7">
        <f t="shared" si="10"/>
        <v>0</v>
      </c>
      <c r="D70" s="7">
        <f t="shared" si="11"/>
        <v>0</v>
      </c>
      <c r="E70" s="7">
        <f t="shared" si="9"/>
        <v>0</v>
      </c>
      <c r="F70" s="11"/>
      <c r="G70" s="7">
        <f t="shared" si="12"/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7">
        <f t="shared" si="7"/>
        <v>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7">
        <f t="shared" si="8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15.75" x14ac:dyDescent="0.25">
      <c r="A71" s="24">
        <v>64</v>
      </c>
      <c r="B71" s="11"/>
      <c r="C71" s="7">
        <f t="shared" si="10"/>
        <v>0</v>
      </c>
      <c r="D71" s="7">
        <f t="shared" si="11"/>
        <v>0</v>
      </c>
      <c r="E71" s="7">
        <f t="shared" si="9"/>
        <v>0</v>
      </c>
      <c r="F71" s="11"/>
      <c r="G71" s="7">
        <f t="shared" si="12"/>
        <v>0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7">
        <f t="shared" si="7"/>
        <v>0</v>
      </c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7">
        <f t="shared" si="8"/>
        <v>0</v>
      </c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15.75" x14ac:dyDescent="0.25">
      <c r="A72" s="24">
        <v>65</v>
      </c>
      <c r="B72" s="11"/>
      <c r="C72" s="7">
        <f t="shared" si="10"/>
        <v>0</v>
      </c>
      <c r="D72" s="7">
        <f t="shared" si="11"/>
        <v>0</v>
      </c>
      <c r="E72" s="7">
        <f t="shared" si="9"/>
        <v>0</v>
      </c>
      <c r="F72" s="11"/>
      <c r="G72" s="7">
        <f t="shared" si="12"/>
        <v>0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7">
        <f t="shared" si="7"/>
        <v>0</v>
      </c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7">
        <f t="shared" si="8"/>
        <v>0</v>
      </c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15.75" x14ac:dyDescent="0.25">
      <c r="A73" s="24">
        <v>66</v>
      </c>
      <c r="B73" s="11"/>
      <c r="C73" s="7">
        <f t="shared" si="10"/>
        <v>0</v>
      </c>
      <c r="D73" s="7">
        <f t="shared" si="11"/>
        <v>0</v>
      </c>
      <c r="E73" s="7">
        <f t="shared" si="9"/>
        <v>0</v>
      </c>
      <c r="F73" s="11"/>
      <c r="G73" s="7">
        <f t="shared" ref="G73:G77" si="13">MAX(H73:W73)</f>
        <v>0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7">
        <f t="shared" si="7"/>
        <v>0</v>
      </c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7">
        <f t="shared" si="8"/>
        <v>0</v>
      </c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15.75" x14ac:dyDescent="0.25">
      <c r="A74" s="24">
        <v>67</v>
      </c>
      <c r="B74" s="11"/>
      <c r="C74" s="7">
        <f t="shared" si="10"/>
        <v>0</v>
      </c>
      <c r="D74" s="7">
        <f t="shared" si="11"/>
        <v>0</v>
      </c>
      <c r="E74" s="7">
        <f t="shared" si="9"/>
        <v>0</v>
      </c>
      <c r="F74" s="11"/>
      <c r="G74" s="7">
        <f t="shared" si="13"/>
        <v>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7">
        <f t="shared" ref="Z74:Z77" si="14">MAX(AA74:AN74)</f>
        <v>0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7">
        <f t="shared" ref="AT74:AT77" si="15">MAX(AU74:BI74)</f>
        <v>0</v>
      </c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15.75" x14ac:dyDescent="0.25">
      <c r="A75" s="24">
        <v>68</v>
      </c>
      <c r="B75" s="11"/>
      <c r="C75" s="7">
        <f t="shared" si="10"/>
        <v>0</v>
      </c>
      <c r="D75" s="7">
        <f t="shared" si="11"/>
        <v>0</v>
      </c>
      <c r="E75" s="7">
        <f t="shared" si="9"/>
        <v>0</v>
      </c>
      <c r="F75" s="11"/>
      <c r="G75" s="7">
        <f t="shared" si="13"/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7">
        <f t="shared" si="14"/>
        <v>0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7">
        <f t="shared" si="15"/>
        <v>0</v>
      </c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15.75" x14ac:dyDescent="0.25">
      <c r="A76" s="24">
        <v>69</v>
      </c>
      <c r="B76" s="11"/>
      <c r="C76" s="7">
        <f t="shared" si="10"/>
        <v>0</v>
      </c>
      <c r="D76" s="7">
        <f t="shared" si="11"/>
        <v>0</v>
      </c>
      <c r="E76" s="7">
        <f t="shared" si="9"/>
        <v>0</v>
      </c>
      <c r="F76" s="11"/>
      <c r="G76" s="7">
        <f t="shared" si="13"/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7">
        <f t="shared" si="14"/>
        <v>0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7">
        <f t="shared" si="15"/>
        <v>0</v>
      </c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15.75" x14ac:dyDescent="0.25">
      <c r="A77" s="24">
        <v>70</v>
      </c>
      <c r="B77" s="11"/>
      <c r="C77" s="7">
        <f t="shared" si="10"/>
        <v>0</v>
      </c>
      <c r="D77" s="7">
        <f t="shared" si="11"/>
        <v>0</v>
      </c>
      <c r="E77" s="7">
        <f t="shared" si="9"/>
        <v>0</v>
      </c>
      <c r="F77" s="11"/>
      <c r="G77" s="7">
        <f t="shared" si="13"/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7">
        <f t="shared" si="14"/>
        <v>0</v>
      </c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7">
        <f t="shared" si="15"/>
        <v>0</v>
      </c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15.75" x14ac:dyDescent="0.25">
      <c r="A78" s="60" t="s">
        <v>102</v>
      </c>
      <c r="B78" s="60"/>
      <c r="C78" s="60"/>
      <c r="D78" s="60"/>
      <c r="E78" s="60"/>
      <c r="F78" s="60"/>
    </row>
    <row r="79" spans="1:62" ht="15.75" x14ac:dyDescent="0.25">
      <c r="A79" s="60" t="s">
        <v>103</v>
      </c>
      <c r="B79" s="60"/>
      <c r="C79" s="60"/>
      <c r="D79" s="60"/>
      <c r="E79" s="60"/>
      <c r="F79" s="60"/>
    </row>
  </sheetData>
  <mergeCells count="12">
    <mergeCell ref="Q1:Y1"/>
    <mergeCell ref="A6:A7"/>
    <mergeCell ref="B6:B7"/>
    <mergeCell ref="C6:E6"/>
    <mergeCell ref="A2:Y2"/>
    <mergeCell ref="A3:Y3"/>
    <mergeCell ref="A4:Y4"/>
    <mergeCell ref="A78:F78"/>
    <mergeCell ref="A79:F79"/>
    <mergeCell ref="AS6:BJ6"/>
    <mergeCell ref="Y6:AR6"/>
    <mergeCell ref="F6:X6"/>
  </mergeCells>
  <pageMargins left="0.34" right="0.24" top="0.75" bottom="0.75" header="0.3" footer="0.3"/>
  <pageSetup paperSize="9" scale="52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view="pageBreakPreview" topLeftCell="B3" zoomScaleNormal="80" zoomScaleSheetLayoutView="100" workbookViewId="0">
      <pane xSplit="1" ySplit="5" topLeftCell="C8" activePane="bottomRight" state="frozen"/>
      <selection activeCell="B3" sqref="B3"/>
      <selection pane="topRight" activeCell="C3" sqref="C3"/>
      <selection pane="bottomLeft" activeCell="B8" sqref="B8"/>
      <selection pane="bottomRight" activeCell="A3" sqref="A3:Y3"/>
    </sheetView>
  </sheetViews>
  <sheetFormatPr defaultRowHeight="15" x14ac:dyDescent="0.25"/>
  <cols>
    <col min="1" max="1" width="6.140625" style="2" customWidth="1"/>
    <col min="2" max="2" width="21.140625" style="2" customWidth="1"/>
    <col min="3" max="3" width="14.28515625" style="2" customWidth="1"/>
    <col min="4" max="5" width="12.85546875" style="2" customWidth="1"/>
    <col min="6" max="6" width="14.42578125" style="2" customWidth="1"/>
    <col min="7" max="8" width="9.140625" style="2" customWidth="1"/>
    <col min="9" max="9" width="9.140625" style="2"/>
    <col min="10" max="10" width="9.140625" style="1"/>
    <col min="11" max="16384" width="9.140625" style="2"/>
  </cols>
  <sheetData>
    <row r="1" spans="1:25" x14ac:dyDescent="0.25">
      <c r="B1" s="66" t="s">
        <v>66</v>
      </c>
      <c r="C1" s="66"/>
      <c r="D1" s="66"/>
      <c r="E1" s="66"/>
      <c r="F1" s="66"/>
      <c r="G1" s="66"/>
      <c r="H1" s="66"/>
      <c r="I1" s="66"/>
    </row>
    <row r="2" spans="1:25" ht="60" customHeight="1" x14ac:dyDescent="0.25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25" ht="30" customHeight="1" x14ac:dyDescent="0.25">
      <c r="A3" s="71" t="s">
        <v>251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27.75" customHeight="1" x14ac:dyDescent="0.25">
      <c r="A4" s="71" t="s">
        <v>101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6" spans="1:25" ht="15.75" customHeight="1" x14ac:dyDescent="0.25">
      <c r="A6" s="67" t="s">
        <v>5</v>
      </c>
      <c r="B6" s="67" t="s">
        <v>0</v>
      </c>
      <c r="C6" s="72" t="s">
        <v>8</v>
      </c>
      <c r="D6" s="73"/>
      <c r="E6" s="73"/>
      <c r="F6" s="73"/>
      <c r="G6" s="73"/>
      <c r="H6" s="73"/>
      <c r="I6" s="74"/>
    </row>
    <row r="7" spans="1:25" ht="173.25" x14ac:dyDescent="0.25">
      <c r="A7" s="67"/>
      <c r="B7" s="67"/>
      <c r="C7" s="4" t="s">
        <v>16</v>
      </c>
      <c r="D7" s="9" t="s">
        <v>56</v>
      </c>
      <c r="E7" s="9" t="s">
        <v>36</v>
      </c>
      <c r="F7" s="9" t="s">
        <v>37</v>
      </c>
      <c r="G7" s="9" t="s">
        <v>24</v>
      </c>
      <c r="H7" s="9" t="s">
        <v>19</v>
      </c>
      <c r="I7" s="4" t="s">
        <v>10</v>
      </c>
    </row>
    <row r="8" spans="1:25" ht="15.75" x14ac:dyDescent="0.25">
      <c r="A8" s="28">
        <v>1</v>
      </c>
      <c r="B8" s="29" t="s">
        <v>2</v>
      </c>
      <c r="C8" s="45">
        <f>SUM(C9:C77)</f>
        <v>36.050999999999995</v>
      </c>
      <c r="D8" s="45">
        <f t="shared" ref="D8:H8" si="0">SUM(D9:D77)</f>
        <v>23.943000000000001</v>
      </c>
      <c r="E8" s="45">
        <f t="shared" si="0"/>
        <v>22.042999999999999</v>
      </c>
      <c r="F8" s="45">
        <f t="shared" si="0"/>
        <v>1.9</v>
      </c>
      <c r="G8" s="45">
        <f t="shared" si="0"/>
        <v>0</v>
      </c>
      <c r="H8" s="45">
        <f t="shared" si="0"/>
        <v>0</v>
      </c>
      <c r="I8" s="45">
        <f>SUM(I9:I77)</f>
        <v>103.22600000000001</v>
      </c>
    </row>
    <row r="9" spans="1:25" ht="15.75" x14ac:dyDescent="0.25">
      <c r="A9" s="23">
        <v>2</v>
      </c>
      <c r="B9" s="31" t="s">
        <v>78</v>
      </c>
      <c r="C9" s="42">
        <v>0.3</v>
      </c>
      <c r="D9" s="42">
        <f>SUM(E9:H9)</f>
        <v>0.2</v>
      </c>
      <c r="E9" s="42">
        <v>0</v>
      </c>
      <c r="F9" s="42">
        <v>0.2</v>
      </c>
      <c r="G9" s="42"/>
      <c r="H9" s="42"/>
      <c r="I9" s="49">
        <v>3.87</v>
      </c>
    </row>
    <row r="10" spans="1:25" ht="15.75" x14ac:dyDescent="0.25">
      <c r="A10" s="23">
        <v>3</v>
      </c>
      <c r="B10" s="31" t="s">
        <v>79</v>
      </c>
      <c r="C10" s="7">
        <v>1.61</v>
      </c>
      <c r="D10" s="42">
        <f t="shared" ref="D10:D73" si="1">SUM(E10:H10)</f>
        <v>0.156</v>
      </c>
      <c r="E10" s="7">
        <v>0.156</v>
      </c>
      <c r="F10" s="11">
        <v>0</v>
      </c>
      <c r="G10" s="11"/>
      <c r="H10" s="11"/>
      <c r="I10" s="46">
        <v>0.5</v>
      </c>
    </row>
    <row r="11" spans="1:25" ht="15.75" x14ac:dyDescent="0.25">
      <c r="A11" s="24">
        <v>4</v>
      </c>
      <c r="B11" s="31" t="s">
        <v>80</v>
      </c>
      <c r="C11" s="7">
        <v>4.4000000000000004</v>
      </c>
      <c r="D11" s="42">
        <f t="shared" si="1"/>
        <v>4.4000000000000004</v>
      </c>
      <c r="E11" s="11">
        <v>4.4000000000000004</v>
      </c>
      <c r="F11" s="11">
        <v>0</v>
      </c>
      <c r="G11" s="11"/>
      <c r="H11" s="11"/>
      <c r="I11" s="46">
        <v>8.8000000000000007</v>
      </c>
    </row>
    <row r="12" spans="1:25" ht="15.75" x14ac:dyDescent="0.25">
      <c r="A12" s="24">
        <v>5</v>
      </c>
      <c r="B12" s="31" t="s">
        <v>81</v>
      </c>
      <c r="C12" s="7">
        <v>1.9</v>
      </c>
      <c r="D12" s="42">
        <f t="shared" si="1"/>
        <v>1.9</v>
      </c>
      <c r="E12" s="7">
        <v>1.9</v>
      </c>
      <c r="F12" s="7">
        <v>0</v>
      </c>
      <c r="G12" s="7"/>
      <c r="H12" s="7"/>
      <c r="I12" s="46">
        <v>4.9000000000000004</v>
      </c>
    </row>
    <row r="13" spans="1:25" ht="15.75" x14ac:dyDescent="0.25">
      <c r="A13" s="24">
        <v>6</v>
      </c>
      <c r="B13" s="31" t="s">
        <v>82</v>
      </c>
      <c r="C13" s="7">
        <v>0.41</v>
      </c>
      <c r="D13" s="42">
        <f t="shared" si="1"/>
        <v>0</v>
      </c>
      <c r="E13" s="7">
        <v>0</v>
      </c>
      <c r="F13" s="7">
        <v>0</v>
      </c>
      <c r="G13" s="7"/>
      <c r="H13" s="7"/>
      <c r="I13" s="46">
        <v>3.6</v>
      </c>
    </row>
    <row r="14" spans="1:25" ht="15.75" x14ac:dyDescent="0.25">
      <c r="A14" s="24">
        <v>7</v>
      </c>
      <c r="B14" s="31" t="s">
        <v>83</v>
      </c>
      <c r="C14" s="7">
        <v>0.93200000000000005</v>
      </c>
      <c r="D14" s="42">
        <f t="shared" si="1"/>
        <v>0.93200000000000005</v>
      </c>
      <c r="E14" s="7">
        <v>0.93200000000000005</v>
      </c>
      <c r="F14" s="7">
        <v>0</v>
      </c>
      <c r="G14" s="7"/>
      <c r="H14" s="7"/>
      <c r="I14" s="46">
        <v>2.7959999999999998</v>
      </c>
    </row>
    <row r="15" spans="1:25" ht="15.75" x14ac:dyDescent="0.25">
      <c r="A15" s="24">
        <v>8</v>
      </c>
      <c r="B15" s="31" t="s">
        <v>84</v>
      </c>
      <c r="C15" s="7">
        <v>0.86</v>
      </c>
      <c r="D15" s="42">
        <f t="shared" si="1"/>
        <v>0</v>
      </c>
      <c r="E15" s="7">
        <v>0</v>
      </c>
      <c r="F15" s="7">
        <v>0</v>
      </c>
      <c r="G15" s="7"/>
      <c r="H15" s="7"/>
      <c r="I15" s="46">
        <v>0.3</v>
      </c>
    </row>
    <row r="16" spans="1:25" ht="15.75" x14ac:dyDescent="0.25">
      <c r="A16" s="24">
        <v>9</v>
      </c>
      <c r="B16" s="31" t="s">
        <v>85</v>
      </c>
      <c r="C16" s="7">
        <v>2</v>
      </c>
      <c r="D16" s="42">
        <f t="shared" si="1"/>
        <v>2</v>
      </c>
      <c r="E16" s="7">
        <v>1</v>
      </c>
      <c r="F16" s="7">
        <v>1</v>
      </c>
      <c r="G16" s="7"/>
      <c r="H16" s="7"/>
      <c r="I16" s="46">
        <v>1.7</v>
      </c>
    </row>
    <row r="17" spans="1:9" ht="15.75" x14ac:dyDescent="0.25">
      <c r="A17" s="24">
        <v>10</v>
      </c>
      <c r="B17" s="31" t="s">
        <v>86</v>
      </c>
      <c r="C17" s="7">
        <v>0.878</v>
      </c>
      <c r="D17" s="42">
        <f t="shared" si="1"/>
        <v>0.878</v>
      </c>
      <c r="E17" s="7">
        <v>0.878</v>
      </c>
      <c r="F17" s="7">
        <v>0</v>
      </c>
      <c r="G17" s="7"/>
      <c r="H17" s="7"/>
      <c r="I17" s="46">
        <v>7.915</v>
      </c>
    </row>
    <row r="18" spans="1:9" ht="15.75" x14ac:dyDescent="0.25">
      <c r="A18" s="24">
        <v>11</v>
      </c>
      <c r="B18" s="31" t="s">
        <v>87</v>
      </c>
      <c r="C18" s="7">
        <v>0</v>
      </c>
      <c r="D18" s="42">
        <f t="shared" si="1"/>
        <v>0</v>
      </c>
      <c r="E18" s="7">
        <v>0</v>
      </c>
      <c r="F18" s="7">
        <v>0</v>
      </c>
      <c r="G18" s="7"/>
      <c r="H18" s="7"/>
      <c r="I18" s="46"/>
    </row>
    <row r="19" spans="1:9" ht="15.75" x14ac:dyDescent="0.25">
      <c r="A19" s="24">
        <v>12</v>
      </c>
      <c r="B19" s="31" t="s">
        <v>88</v>
      </c>
      <c r="C19" s="7">
        <v>0</v>
      </c>
      <c r="D19" s="42">
        <f t="shared" si="1"/>
        <v>0</v>
      </c>
      <c r="E19" s="7">
        <v>0</v>
      </c>
      <c r="F19" s="7">
        <v>0</v>
      </c>
      <c r="G19" s="7"/>
      <c r="H19" s="7"/>
      <c r="I19" s="46">
        <v>10.292</v>
      </c>
    </row>
    <row r="20" spans="1:9" ht="15.75" x14ac:dyDescent="0.25">
      <c r="A20" s="24">
        <v>13</v>
      </c>
      <c r="B20" s="31" t="s">
        <v>89</v>
      </c>
      <c r="C20" s="7">
        <v>0</v>
      </c>
      <c r="D20" s="42">
        <f t="shared" si="1"/>
        <v>0</v>
      </c>
      <c r="E20" s="7">
        <v>0</v>
      </c>
      <c r="F20" s="7">
        <v>0</v>
      </c>
      <c r="G20" s="7"/>
      <c r="H20" s="7"/>
      <c r="I20" s="46"/>
    </row>
    <row r="21" spans="1:9" ht="15.75" x14ac:dyDescent="0.25">
      <c r="A21" s="24">
        <v>14</v>
      </c>
      <c r="B21" s="31" t="s">
        <v>90</v>
      </c>
      <c r="C21" s="7">
        <v>2.0510000000000002</v>
      </c>
      <c r="D21" s="42">
        <f t="shared" si="1"/>
        <v>2.0510000000000002</v>
      </c>
      <c r="E21" s="7">
        <v>2.0510000000000002</v>
      </c>
      <c r="F21" s="7">
        <v>0</v>
      </c>
      <c r="G21" s="7"/>
      <c r="H21" s="7"/>
      <c r="I21" s="46">
        <v>12.266999999999999</v>
      </c>
    </row>
    <row r="22" spans="1:9" ht="15.75" x14ac:dyDescent="0.25">
      <c r="A22" s="24">
        <v>15</v>
      </c>
      <c r="B22" s="31" t="s">
        <v>91</v>
      </c>
      <c r="C22" s="7">
        <v>1.2749999999999999</v>
      </c>
      <c r="D22" s="42">
        <f>SUM(E22:H22)</f>
        <v>1.2749999999999999</v>
      </c>
      <c r="E22" s="7">
        <v>1.2749999999999999</v>
      </c>
      <c r="F22" s="7">
        <v>0</v>
      </c>
      <c r="G22" s="7"/>
      <c r="H22" s="7"/>
      <c r="I22" s="46">
        <v>1.2749999999999999</v>
      </c>
    </row>
    <row r="23" spans="1:9" ht="15.75" x14ac:dyDescent="0.25">
      <c r="A23" s="24">
        <v>16</v>
      </c>
      <c r="B23" s="31" t="s">
        <v>92</v>
      </c>
      <c r="C23" s="7">
        <v>3.1310000000000002</v>
      </c>
      <c r="D23" s="42">
        <f t="shared" si="1"/>
        <v>6.0000000000000005E-2</v>
      </c>
      <c r="E23" s="7">
        <v>6.0000000000000005E-2</v>
      </c>
      <c r="F23" s="7">
        <v>0</v>
      </c>
      <c r="G23" s="7"/>
      <c r="H23" s="7"/>
      <c r="I23" s="46">
        <v>10.288</v>
      </c>
    </row>
    <row r="24" spans="1:9" ht="15.75" x14ac:dyDescent="0.25">
      <c r="A24" s="24">
        <v>17</v>
      </c>
      <c r="B24" s="31" t="s">
        <v>93</v>
      </c>
      <c r="C24" s="7">
        <v>3.7829999999999999</v>
      </c>
      <c r="D24" s="42">
        <f t="shared" si="1"/>
        <v>0</v>
      </c>
      <c r="E24" s="7">
        <v>0</v>
      </c>
      <c r="F24" s="7">
        <v>0</v>
      </c>
      <c r="G24" s="7"/>
      <c r="H24" s="7"/>
      <c r="I24" s="46">
        <v>8.0830000000000002</v>
      </c>
    </row>
    <row r="25" spans="1:9" ht="15.75" x14ac:dyDescent="0.25">
      <c r="A25" s="24">
        <v>18</v>
      </c>
      <c r="B25" s="31" t="s">
        <v>94</v>
      </c>
      <c r="C25" s="7">
        <v>2.7</v>
      </c>
      <c r="D25" s="42">
        <f t="shared" si="1"/>
        <v>2.7</v>
      </c>
      <c r="E25" s="7">
        <v>2</v>
      </c>
      <c r="F25" s="7">
        <v>0.7</v>
      </c>
      <c r="G25" s="7"/>
      <c r="H25" s="7"/>
      <c r="I25" s="46">
        <v>8.4</v>
      </c>
    </row>
    <row r="26" spans="1:9" ht="15.75" x14ac:dyDescent="0.25">
      <c r="A26" s="24">
        <v>19</v>
      </c>
      <c r="B26" s="31" t="s">
        <v>95</v>
      </c>
      <c r="C26" s="7">
        <v>0.11199999999999999</v>
      </c>
      <c r="D26" s="42">
        <f t="shared" si="1"/>
        <v>0.11</v>
      </c>
      <c r="E26" s="7">
        <v>0.11</v>
      </c>
      <c r="F26" s="7">
        <v>0</v>
      </c>
      <c r="G26" s="7"/>
      <c r="H26" s="7"/>
      <c r="I26" s="46">
        <v>2.3639999999999999</v>
      </c>
    </row>
    <row r="27" spans="1:9" ht="15.75" x14ac:dyDescent="0.25">
      <c r="A27" s="24">
        <v>20</v>
      </c>
      <c r="B27" s="31" t="s">
        <v>96</v>
      </c>
      <c r="C27" s="7">
        <v>2.4000000000000004</v>
      </c>
      <c r="D27" s="42">
        <f t="shared" si="1"/>
        <v>0</v>
      </c>
      <c r="E27" s="7">
        <v>0</v>
      </c>
      <c r="F27" s="7">
        <v>0</v>
      </c>
      <c r="G27" s="7"/>
      <c r="H27" s="7"/>
      <c r="I27" s="46">
        <v>2.9</v>
      </c>
    </row>
    <row r="28" spans="1:9" ht="15.75" x14ac:dyDescent="0.25">
      <c r="A28" s="24">
        <v>21</v>
      </c>
      <c r="B28" s="31" t="s">
        <v>97</v>
      </c>
      <c r="C28" s="7">
        <v>1.2350000000000001</v>
      </c>
      <c r="D28" s="42">
        <f t="shared" si="1"/>
        <v>1.2350000000000001</v>
      </c>
      <c r="E28" s="7">
        <v>1.2350000000000001</v>
      </c>
      <c r="F28" s="7">
        <v>0</v>
      </c>
      <c r="G28" s="7"/>
      <c r="H28" s="7"/>
      <c r="I28" s="46">
        <v>2.1459999999999999</v>
      </c>
    </row>
    <row r="29" spans="1:9" ht="15.75" x14ac:dyDescent="0.25">
      <c r="A29" s="24">
        <v>22</v>
      </c>
      <c r="B29" s="31" t="s">
        <v>98</v>
      </c>
      <c r="C29" s="7">
        <v>5</v>
      </c>
      <c r="D29" s="42">
        <f t="shared" si="1"/>
        <v>5</v>
      </c>
      <c r="E29" s="7">
        <v>5</v>
      </c>
      <c r="F29" s="7">
        <v>0</v>
      </c>
      <c r="G29" s="7"/>
      <c r="H29" s="7"/>
      <c r="I29" s="46">
        <v>9</v>
      </c>
    </row>
    <row r="30" spans="1:9" ht="15.75" x14ac:dyDescent="0.25">
      <c r="A30" s="24">
        <v>23</v>
      </c>
      <c r="B30" s="31" t="s">
        <v>99</v>
      </c>
      <c r="C30" s="11">
        <v>0</v>
      </c>
      <c r="D30" s="42">
        <f t="shared" si="1"/>
        <v>0</v>
      </c>
      <c r="E30" s="11">
        <v>0</v>
      </c>
      <c r="F30" s="11">
        <v>0</v>
      </c>
      <c r="G30" s="11"/>
      <c r="H30" s="11"/>
      <c r="I30" s="11"/>
    </row>
    <row r="31" spans="1:9" ht="15.75" x14ac:dyDescent="0.25">
      <c r="A31" s="24">
        <v>24</v>
      </c>
      <c r="B31" s="31" t="s">
        <v>100</v>
      </c>
      <c r="C31" s="11">
        <v>1.0739999999999998</v>
      </c>
      <c r="D31" s="42">
        <f t="shared" si="1"/>
        <v>1.046</v>
      </c>
      <c r="E31" s="11">
        <v>1.046</v>
      </c>
      <c r="F31" s="11">
        <v>0</v>
      </c>
      <c r="G31" s="11"/>
      <c r="H31" s="11"/>
      <c r="I31" s="46">
        <v>1.83</v>
      </c>
    </row>
    <row r="32" spans="1:9" ht="15.75" x14ac:dyDescent="0.25">
      <c r="A32" s="24">
        <v>25</v>
      </c>
      <c r="B32" s="11"/>
      <c r="C32" s="11"/>
      <c r="D32" s="7">
        <f t="shared" si="1"/>
        <v>0</v>
      </c>
      <c r="E32" s="11"/>
      <c r="F32" s="11"/>
      <c r="G32" s="11"/>
      <c r="H32" s="11"/>
      <c r="I32" s="11"/>
    </row>
    <row r="33" spans="1:9" ht="15.75" x14ac:dyDescent="0.25">
      <c r="A33" s="24">
        <v>26</v>
      </c>
      <c r="B33" s="11"/>
      <c r="C33" s="11"/>
      <c r="D33" s="7">
        <f t="shared" si="1"/>
        <v>0</v>
      </c>
      <c r="E33" s="11"/>
      <c r="F33" s="11"/>
      <c r="G33" s="11"/>
      <c r="H33" s="11"/>
      <c r="I33" s="11"/>
    </row>
    <row r="34" spans="1:9" ht="15.75" x14ac:dyDescent="0.25">
      <c r="A34" s="24">
        <v>27</v>
      </c>
      <c r="B34" s="11"/>
      <c r="C34" s="11"/>
      <c r="D34" s="7">
        <f t="shared" si="1"/>
        <v>0</v>
      </c>
      <c r="E34" s="11"/>
      <c r="F34" s="11"/>
      <c r="G34" s="11"/>
      <c r="H34" s="11"/>
      <c r="I34" s="11"/>
    </row>
    <row r="35" spans="1:9" ht="15.75" x14ac:dyDescent="0.25">
      <c r="A35" s="24">
        <v>28</v>
      </c>
      <c r="B35" s="11"/>
      <c r="C35" s="11"/>
      <c r="D35" s="7">
        <f t="shared" si="1"/>
        <v>0</v>
      </c>
      <c r="E35" s="11"/>
      <c r="F35" s="11"/>
      <c r="G35" s="11"/>
      <c r="H35" s="11"/>
      <c r="I35" s="11"/>
    </row>
    <row r="36" spans="1:9" ht="15.75" x14ac:dyDescent="0.25">
      <c r="A36" s="24">
        <v>29</v>
      </c>
      <c r="B36" s="11"/>
      <c r="C36" s="11"/>
      <c r="D36" s="7">
        <f t="shared" si="1"/>
        <v>0</v>
      </c>
      <c r="E36" s="11"/>
      <c r="F36" s="11"/>
      <c r="G36" s="11"/>
      <c r="H36" s="11"/>
      <c r="I36" s="11"/>
    </row>
    <row r="37" spans="1:9" ht="15.75" x14ac:dyDescent="0.25">
      <c r="A37" s="24">
        <v>30</v>
      </c>
      <c r="B37" s="11"/>
      <c r="C37" s="11"/>
      <c r="D37" s="7">
        <f t="shared" si="1"/>
        <v>0</v>
      </c>
      <c r="E37" s="11"/>
      <c r="F37" s="11"/>
      <c r="G37" s="11"/>
      <c r="H37" s="11"/>
      <c r="I37" s="11"/>
    </row>
    <row r="38" spans="1:9" ht="15.75" x14ac:dyDescent="0.25">
      <c r="A38" s="24">
        <v>31</v>
      </c>
      <c r="B38" s="11"/>
      <c r="C38" s="11"/>
      <c r="D38" s="7">
        <f t="shared" si="1"/>
        <v>0</v>
      </c>
      <c r="E38" s="11"/>
      <c r="F38" s="11"/>
      <c r="G38" s="11"/>
      <c r="H38" s="11"/>
      <c r="I38" s="11"/>
    </row>
    <row r="39" spans="1:9" ht="15.75" x14ac:dyDescent="0.25">
      <c r="A39" s="24">
        <v>32</v>
      </c>
      <c r="B39" s="11"/>
      <c r="C39" s="11"/>
      <c r="D39" s="7">
        <f t="shared" si="1"/>
        <v>0</v>
      </c>
      <c r="E39" s="11"/>
      <c r="F39" s="11"/>
      <c r="G39" s="11"/>
      <c r="H39" s="11"/>
      <c r="I39" s="11"/>
    </row>
    <row r="40" spans="1:9" ht="15.75" x14ac:dyDescent="0.25">
      <c r="A40" s="24">
        <v>33</v>
      </c>
      <c r="B40" s="11"/>
      <c r="C40" s="11"/>
      <c r="D40" s="7">
        <f t="shared" si="1"/>
        <v>0</v>
      </c>
      <c r="E40" s="11"/>
      <c r="F40" s="11"/>
      <c r="G40" s="11"/>
      <c r="H40" s="11"/>
      <c r="I40" s="11"/>
    </row>
    <row r="41" spans="1:9" ht="15.75" x14ac:dyDescent="0.25">
      <c r="A41" s="24">
        <v>34</v>
      </c>
      <c r="B41" s="11"/>
      <c r="C41" s="11"/>
      <c r="D41" s="7">
        <f t="shared" si="1"/>
        <v>0</v>
      </c>
      <c r="E41" s="11"/>
      <c r="F41" s="11"/>
      <c r="G41" s="11"/>
      <c r="H41" s="11"/>
      <c r="I41" s="11"/>
    </row>
    <row r="42" spans="1:9" ht="15.75" x14ac:dyDescent="0.25">
      <c r="A42" s="24">
        <v>35</v>
      </c>
      <c r="B42" s="11"/>
      <c r="C42" s="11"/>
      <c r="D42" s="7">
        <f t="shared" si="1"/>
        <v>0</v>
      </c>
      <c r="E42" s="11"/>
      <c r="F42" s="11"/>
      <c r="G42" s="11"/>
      <c r="H42" s="11"/>
      <c r="I42" s="11"/>
    </row>
    <row r="43" spans="1:9" ht="15.75" x14ac:dyDescent="0.25">
      <c r="A43" s="24">
        <v>36</v>
      </c>
      <c r="B43" s="11"/>
      <c r="C43" s="11"/>
      <c r="D43" s="7">
        <f t="shared" si="1"/>
        <v>0</v>
      </c>
      <c r="E43" s="11"/>
      <c r="F43" s="11"/>
      <c r="G43" s="11"/>
      <c r="H43" s="11"/>
      <c r="I43" s="11"/>
    </row>
    <row r="44" spans="1:9" ht="15.75" x14ac:dyDescent="0.25">
      <c r="A44" s="24">
        <v>37</v>
      </c>
      <c r="B44" s="11"/>
      <c r="C44" s="11"/>
      <c r="D44" s="7">
        <f t="shared" si="1"/>
        <v>0</v>
      </c>
      <c r="E44" s="11"/>
      <c r="F44" s="11"/>
      <c r="G44" s="11"/>
      <c r="H44" s="11"/>
      <c r="I44" s="11"/>
    </row>
    <row r="45" spans="1:9" ht="15.75" x14ac:dyDescent="0.25">
      <c r="A45" s="24">
        <v>38</v>
      </c>
      <c r="B45" s="11"/>
      <c r="C45" s="11"/>
      <c r="D45" s="7">
        <f t="shared" si="1"/>
        <v>0</v>
      </c>
      <c r="E45" s="11"/>
      <c r="F45" s="11"/>
      <c r="G45" s="11"/>
      <c r="H45" s="11"/>
      <c r="I45" s="11"/>
    </row>
    <row r="46" spans="1:9" ht="15.75" x14ac:dyDescent="0.25">
      <c r="A46" s="24">
        <v>39</v>
      </c>
      <c r="B46" s="11"/>
      <c r="C46" s="11"/>
      <c r="D46" s="7">
        <f t="shared" si="1"/>
        <v>0</v>
      </c>
      <c r="E46" s="11"/>
      <c r="F46" s="11"/>
      <c r="G46" s="11"/>
      <c r="H46" s="11"/>
      <c r="I46" s="11"/>
    </row>
    <row r="47" spans="1:9" ht="15.75" x14ac:dyDescent="0.25">
      <c r="A47" s="24">
        <v>40</v>
      </c>
      <c r="B47" s="11"/>
      <c r="C47" s="11"/>
      <c r="D47" s="7">
        <f t="shared" si="1"/>
        <v>0</v>
      </c>
      <c r="E47" s="11"/>
      <c r="F47" s="11"/>
      <c r="G47" s="11"/>
      <c r="H47" s="11"/>
      <c r="I47" s="11"/>
    </row>
    <row r="48" spans="1:9" ht="15.75" x14ac:dyDescent="0.25">
      <c r="A48" s="24">
        <v>41</v>
      </c>
      <c r="B48" s="11"/>
      <c r="C48" s="11"/>
      <c r="D48" s="7">
        <f t="shared" si="1"/>
        <v>0</v>
      </c>
      <c r="E48" s="11"/>
      <c r="F48" s="11"/>
      <c r="G48" s="11"/>
      <c r="H48" s="11"/>
      <c r="I48" s="11"/>
    </row>
    <row r="49" spans="1:9" ht="15.75" x14ac:dyDescent="0.25">
      <c r="A49" s="24">
        <v>42</v>
      </c>
      <c r="B49" s="11"/>
      <c r="C49" s="11"/>
      <c r="D49" s="7">
        <f t="shared" si="1"/>
        <v>0</v>
      </c>
      <c r="E49" s="11"/>
      <c r="F49" s="11"/>
      <c r="G49" s="11"/>
      <c r="H49" s="11"/>
      <c r="I49" s="11"/>
    </row>
    <row r="50" spans="1:9" ht="15.75" x14ac:dyDescent="0.25">
      <c r="A50" s="24">
        <v>43</v>
      </c>
      <c r="B50" s="11"/>
      <c r="C50" s="11"/>
      <c r="D50" s="7">
        <f t="shared" si="1"/>
        <v>0</v>
      </c>
      <c r="E50" s="11"/>
      <c r="F50" s="11"/>
      <c r="G50" s="11"/>
      <c r="H50" s="11"/>
      <c r="I50" s="11"/>
    </row>
    <row r="51" spans="1:9" ht="15.75" x14ac:dyDescent="0.25">
      <c r="A51" s="24">
        <v>44</v>
      </c>
      <c r="B51" s="11"/>
      <c r="C51" s="11"/>
      <c r="D51" s="7">
        <f t="shared" si="1"/>
        <v>0</v>
      </c>
      <c r="E51" s="11"/>
      <c r="F51" s="11"/>
      <c r="G51" s="11"/>
      <c r="H51" s="11"/>
      <c r="I51" s="11"/>
    </row>
    <row r="52" spans="1:9" ht="15.75" x14ac:dyDescent="0.25">
      <c r="A52" s="24">
        <v>45</v>
      </c>
      <c r="B52" s="11"/>
      <c r="C52" s="11"/>
      <c r="D52" s="7">
        <f t="shared" si="1"/>
        <v>0</v>
      </c>
      <c r="E52" s="11"/>
      <c r="F52" s="11"/>
      <c r="G52" s="11"/>
      <c r="H52" s="11"/>
      <c r="I52" s="11"/>
    </row>
    <row r="53" spans="1:9" ht="15.75" x14ac:dyDescent="0.25">
      <c r="A53" s="24">
        <v>46</v>
      </c>
      <c r="B53" s="11"/>
      <c r="C53" s="11"/>
      <c r="D53" s="7">
        <f t="shared" si="1"/>
        <v>0</v>
      </c>
      <c r="E53" s="11"/>
      <c r="F53" s="11"/>
      <c r="G53" s="11"/>
      <c r="H53" s="11"/>
      <c r="I53" s="11"/>
    </row>
    <row r="54" spans="1:9" ht="15.75" x14ac:dyDescent="0.25">
      <c r="A54" s="24">
        <v>47</v>
      </c>
      <c r="B54" s="11"/>
      <c r="C54" s="11"/>
      <c r="D54" s="7">
        <f t="shared" si="1"/>
        <v>0</v>
      </c>
      <c r="E54" s="11"/>
      <c r="F54" s="11"/>
      <c r="G54" s="11"/>
      <c r="H54" s="11"/>
      <c r="I54" s="11"/>
    </row>
    <row r="55" spans="1:9" ht="15.75" x14ac:dyDescent="0.25">
      <c r="A55" s="24">
        <v>48</v>
      </c>
      <c r="B55" s="11"/>
      <c r="C55" s="11"/>
      <c r="D55" s="7">
        <f t="shared" si="1"/>
        <v>0</v>
      </c>
      <c r="E55" s="11"/>
      <c r="F55" s="11"/>
      <c r="G55" s="11"/>
      <c r="H55" s="11"/>
      <c r="I55" s="11"/>
    </row>
    <row r="56" spans="1:9" ht="15.75" x14ac:dyDescent="0.25">
      <c r="A56" s="24">
        <v>49</v>
      </c>
      <c r="B56" s="11"/>
      <c r="C56" s="11"/>
      <c r="D56" s="7">
        <f t="shared" si="1"/>
        <v>0</v>
      </c>
      <c r="E56" s="11"/>
      <c r="F56" s="11"/>
      <c r="G56" s="11"/>
      <c r="H56" s="11"/>
      <c r="I56" s="11"/>
    </row>
    <row r="57" spans="1:9" ht="15.75" x14ac:dyDescent="0.25">
      <c r="A57" s="24">
        <v>50</v>
      </c>
      <c r="B57" s="11"/>
      <c r="C57" s="11"/>
      <c r="D57" s="7">
        <f t="shared" si="1"/>
        <v>0</v>
      </c>
      <c r="E57" s="11"/>
      <c r="F57" s="11"/>
      <c r="G57" s="11"/>
      <c r="H57" s="11"/>
      <c r="I57" s="11"/>
    </row>
    <row r="58" spans="1:9" ht="15.75" x14ac:dyDescent="0.25">
      <c r="A58" s="24">
        <v>51</v>
      </c>
      <c r="B58" s="11"/>
      <c r="C58" s="11"/>
      <c r="D58" s="7">
        <f t="shared" si="1"/>
        <v>0</v>
      </c>
      <c r="E58" s="11"/>
      <c r="F58" s="11"/>
      <c r="G58" s="11"/>
      <c r="H58" s="11"/>
      <c r="I58" s="11"/>
    </row>
    <row r="59" spans="1:9" ht="15.75" x14ac:dyDescent="0.25">
      <c r="A59" s="24">
        <v>52</v>
      </c>
      <c r="B59" s="11"/>
      <c r="C59" s="11"/>
      <c r="D59" s="7">
        <f t="shared" si="1"/>
        <v>0</v>
      </c>
      <c r="E59" s="11"/>
      <c r="F59" s="11"/>
      <c r="G59" s="11"/>
      <c r="H59" s="11"/>
      <c r="I59" s="11"/>
    </row>
    <row r="60" spans="1:9" ht="15.75" x14ac:dyDescent="0.25">
      <c r="A60" s="24">
        <v>53</v>
      </c>
      <c r="B60" s="11"/>
      <c r="C60" s="11"/>
      <c r="D60" s="7">
        <f t="shared" si="1"/>
        <v>0</v>
      </c>
      <c r="E60" s="11"/>
      <c r="F60" s="11"/>
      <c r="G60" s="11"/>
      <c r="H60" s="11"/>
      <c r="I60" s="11"/>
    </row>
    <row r="61" spans="1:9" ht="15.75" x14ac:dyDescent="0.25">
      <c r="A61" s="24">
        <v>54</v>
      </c>
      <c r="B61" s="11"/>
      <c r="C61" s="11"/>
      <c r="D61" s="7">
        <f t="shared" si="1"/>
        <v>0</v>
      </c>
      <c r="E61" s="11"/>
      <c r="F61" s="11"/>
      <c r="G61" s="11"/>
      <c r="H61" s="11"/>
      <c r="I61" s="11"/>
    </row>
    <row r="62" spans="1:9" ht="15.75" x14ac:dyDescent="0.25">
      <c r="A62" s="24">
        <v>55</v>
      </c>
      <c r="B62" s="11"/>
      <c r="C62" s="11"/>
      <c r="D62" s="7">
        <f t="shared" si="1"/>
        <v>0</v>
      </c>
      <c r="E62" s="11"/>
      <c r="F62" s="11"/>
      <c r="G62" s="11"/>
      <c r="H62" s="11"/>
      <c r="I62" s="11"/>
    </row>
    <row r="63" spans="1:9" ht="15.75" x14ac:dyDescent="0.25">
      <c r="A63" s="24">
        <v>56</v>
      </c>
      <c r="B63" s="11"/>
      <c r="C63" s="11"/>
      <c r="D63" s="7">
        <f t="shared" si="1"/>
        <v>0</v>
      </c>
      <c r="E63" s="11"/>
      <c r="F63" s="11"/>
      <c r="G63" s="11"/>
      <c r="H63" s="11"/>
      <c r="I63" s="11"/>
    </row>
    <row r="64" spans="1:9" ht="15.75" x14ac:dyDescent="0.25">
      <c r="A64" s="24">
        <v>57</v>
      </c>
      <c r="B64" s="11"/>
      <c r="C64" s="11"/>
      <c r="D64" s="7">
        <f t="shared" si="1"/>
        <v>0</v>
      </c>
      <c r="E64" s="11"/>
      <c r="F64" s="11"/>
      <c r="G64" s="11"/>
      <c r="H64" s="11"/>
      <c r="I64" s="11"/>
    </row>
    <row r="65" spans="1:9" ht="15.75" x14ac:dyDescent="0.25">
      <c r="A65" s="24">
        <v>58</v>
      </c>
      <c r="B65" s="11"/>
      <c r="C65" s="11"/>
      <c r="D65" s="7">
        <f t="shared" si="1"/>
        <v>0</v>
      </c>
      <c r="E65" s="11"/>
      <c r="F65" s="11"/>
      <c r="G65" s="11"/>
      <c r="H65" s="11"/>
      <c r="I65" s="11"/>
    </row>
    <row r="66" spans="1:9" ht="15.75" x14ac:dyDescent="0.25">
      <c r="A66" s="24">
        <v>59</v>
      </c>
      <c r="B66" s="11"/>
      <c r="C66" s="11"/>
      <c r="D66" s="7">
        <f t="shared" si="1"/>
        <v>0</v>
      </c>
      <c r="E66" s="11"/>
      <c r="F66" s="11"/>
      <c r="G66" s="11"/>
      <c r="H66" s="11"/>
      <c r="I66" s="11"/>
    </row>
    <row r="67" spans="1:9" ht="15.75" x14ac:dyDescent="0.25">
      <c r="A67" s="24">
        <v>60</v>
      </c>
      <c r="B67" s="11"/>
      <c r="C67" s="11"/>
      <c r="D67" s="7">
        <f t="shared" si="1"/>
        <v>0</v>
      </c>
      <c r="E67" s="11"/>
      <c r="F67" s="11"/>
      <c r="G67" s="11"/>
      <c r="H67" s="11"/>
      <c r="I67" s="11"/>
    </row>
    <row r="68" spans="1:9" ht="15.75" x14ac:dyDescent="0.25">
      <c r="A68" s="24">
        <v>61</v>
      </c>
      <c r="B68" s="11"/>
      <c r="C68" s="11"/>
      <c r="D68" s="7">
        <f t="shared" si="1"/>
        <v>0</v>
      </c>
      <c r="E68" s="11"/>
      <c r="F68" s="11"/>
      <c r="G68" s="11"/>
      <c r="H68" s="11"/>
      <c r="I68" s="11"/>
    </row>
    <row r="69" spans="1:9" ht="15.75" x14ac:dyDescent="0.25">
      <c r="A69" s="24">
        <v>62</v>
      </c>
      <c r="B69" s="11"/>
      <c r="C69" s="11"/>
      <c r="D69" s="7">
        <f t="shared" si="1"/>
        <v>0</v>
      </c>
      <c r="E69" s="11"/>
      <c r="F69" s="11"/>
      <c r="G69" s="11"/>
      <c r="H69" s="11"/>
      <c r="I69" s="11"/>
    </row>
    <row r="70" spans="1:9" ht="15.75" x14ac:dyDescent="0.25">
      <c r="A70" s="24">
        <v>63</v>
      </c>
      <c r="B70" s="11"/>
      <c r="C70" s="11"/>
      <c r="D70" s="7">
        <f t="shared" si="1"/>
        <v>0</v>
      </c>
      <c r="E70" s="11"/>
      <c r="F70" s="11"/>
      <c r="G70" s="11"/>
      <c r="H70" s="11"/>
      <c r="I70" s="11"/>
    </row>
    <row r="71" spans="1:9" ht="15.75" x14ac:dyDescent="0.25">
      <c r="A71" s="24">
        <v>64</v>
      </c>
      <c r="B71" s="11"/>
      <c r="C71" s="11"/>
      <c r="D71" s="7">
        <f t="shared" si="1"/>
        <v>0</v>
      </c>
      <c r="E71" s="11"/>
      <c r="F71" s="11"/>
      <c r="G71" s="11"/>
      <c r="H71" s="11"/>
      <c r="I71" s="11"/>
    </row>
    <row r="72" spans="1:9" ht="15.75" x14ac:dyDescent="0.25">
      <c r="A72" s="24">
        <v>65</v>
      </c>
      <c r="B72" s="11"/>
      <c r="C72" s="11"/>
      <c r="D72" s="7">
        <f t="shared" si="1"/>
        <v>0</v>
      </c>
      <c r="E72" s="11"/>
      <c r="F72" s="11"/>
      <c r="G72" s="11"/>
      <c r="H72" s="11"/>
      <c r="I72" s="11"/>
    </row>
    <row r="73" spans="1:9" ht="15.75" x14ac:dyDescent="0.25">
      <c r="A73" s="24">
        <v>66</v>
      </c>
      <c r="B73" s="11"/>
      <c r="C73" s="11"/>
      <c r="D73" s="7">
        <f t="shared" si="1"/>
        <v>0</v>
      </c>
      <c r="E73" s="11"/>
      <c r="F73" s="11"/>
      <c r="G73" s="11"/>
      <c r="H73" s="11"/>
      <c r="I73" s="11"/>
    </row>
    <row r="74" spans="1:9" ht="15.75" x14ac:dyDescent="0.25">
      <c r="A74" s="24">
        <v>67</v>
      </c>
      <c r="B74" s="11"/>
      <c r="C74" s="11"/>
      <c r="D74" s="7">
        <f t="shared" ref="D74:D77" si="2">SUM(E74:H74)</f>
        <v>0</v>
      </c>
      <c r="E74" s="11"/>
      <c r="F74" s="11"/>
      <c r="G74" s="11"/>
      <c r="H74" s="11"/>
      <c r="I74" s="11"/>
    </row>
    <row r="75" spans="1:9" ht="15.75" x14ac:dyDescent="0.25">
      <c r="A75" s="24">
        <v>68</v>
      </c>
      <c r="B75" s="11"/>
      <c r="C75" s="11"/>
      <c r="D75" s="7">
        <f t="shared" si="2"/>
        <v>0</v>
      </c>
      <c r="E75" s="11"/>
      <c r="F75" s="11"/>
      <c r="G75" s="11"/>
      <c r="H75" s="11"/>
      <c r="I75" s="11"/>
    </row>
    <row r="76" spans="1:9" ht="15.75" x14ac:dyDescent="0.25">
      <c r="A76" s="24">
        <v>69</v>
      </c>
      <c r="B76" s="11"/>
      <c r="C76" s="11"/>
      <c r="D76" s="7">
        <f t="shared" si="2"/>
        <v>0</v>
      </c>
      <c r="E76" s="11"/>
      <c r="F76" s="11"/>
      <c r="G76" s="11"/>
      <c r="H76" s="11"/>
      <c r="I76" s="11"/>
    </row>
    <row r="77" spans="1:9" ht="15.75" x14ac:dyDescent="0.25">
      <c r="A77" s="24">
        <v>70</v>
      </c>
      <c r="B77" s="11"/>
      <c r="C77" s="11"/>
      <c r="D77" s="7">
        <f t="shared" si="2"/>
        <v>0</v>
      </c>
      <c r="E77" s="11"/>
      <c r="F77" s="11"/>
      <c r="G77" s="11"/>
      <c r="H77" s="11"/>
      <c r="I77" s="11"/>
    </row>
    <row r="78" spans="1:9" ht="15.75" x14ac:dyDescent="0.25">
      <c r="A78" s="60" t="s">
        <v>102</v>
      </c>
      <c r="B78" s="60"/>
      <c r="C78" s="60"/>
      <c r="D78" s="60"/>
      <c r="E78" s="60"/>
      <c r="F78" s="60"/>
    </row>
    <row r="79" spans="1:9" ht="15.75" x14ac:dyDescent="0.25">
      <c r="A79" s="60" t="s">
        <v>103</v>
      </c>
      <c r="B79" s="60"/>
      <c r="C79" s="60"/>
      <c r="D79" s="60"/>
      <c r="E79" s="60"/>
      <c r="F79" s="60"/>
    </row>
  </sheetData>
  <mergeCells count="9">
    <mergeCell ref="B1:I1"/>
    <mergeCell ref="A78:F78"/>
    <mergeCell ref="A79:F79"/>
    <mergeCell ref="C6:I6"/>
    <mergeCell ref="A6:A7"/>
    <mergeCell ref="B6:B7"/>
    <mergeCell ref="A2:I2"/>
    <mergeCell ref="A3:Y3"/>
    <mergeCell ref="A4:Y4"/>
  </mergeCells>
  <pageMargins left="0.3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view="pageBreakPreview" zoomScaleNormal="80" zoomScaleSheetLayoutView="100" workbookViewId="0">
      <selection activeCell="A3" sqref="A3:Y3"/>
    </sheetView>
  </sheetViews>
  <sheetFormatPr defaultRowHeight="15" x14ac:dyDescent="0.25"/>
  <cols>
    <col min="1" max="1" width="7.28515625" style="2" customWidth="1"/>
    <col min="2" max="2" width="22.42578125" style="2" customWidth="1"/>
    <col min="3" max="3" width="13.85546875" style="2" customWidth="1"/>
    <col min="4" max="5" width="12.85546875" style="2" customWidth="1"/>
    <col min="6" max="6" width="14.42578125" style="2" customWidth="1"/>
    <col min="7" max="8" width="0" style="2" hidden="1" customWidth="1"/>
    <col min="9" max="10" width="9.140625" style="2"/>
    <col min="11" max="11" width="9.140625" style="1"/>
    <col min="12" max="16384" width="9.140625" style="2"/>
  </cols>
  <sheetData>
    <row r="1" spans="1:25" x14ac:dyDescent="0.25">
      <c r="B1" s="66" t="s">
        <v>67</v>
      </c>
      <c r="C1" s="66"/>
      <c r="D1" s="66"/>
      <c r="E1" s="66"/>
      <c r="F1" s="66"/>
      <c r="G1" s="66"/>
      <c r="H1" s="66"/>
      <c r="I1" s="66"/>
    </row>
    <row r="2" spans="1:25" ht="60" customHeight="1" x14ac:dyDescent="0.25">
      <c r="A2" s="70" t="s">
        <v>13</v>
      </c>
      <c r="B2" s="70"/>
      <c r="C2" s="70"/>
      <c r="D2" s="70"/>
      <c r="E2" s="70"/>
      <c r="F2" s="70"/>
      <c r="G2" s="70"/>
      <c r="H2" s="70"/>
      <c r="I2" s="70"/>
    </row>
    <row r="3" spans="1:25" ht="37.5" customHeight="1" x14ac:dyDescent="0.25">
      <c r="A3" s="71" t="s">
        <v>252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31.5" customHeight="1" x14ac:dyDescent="0.25">
      <c r="A4" s="71" t="s">
        <v>101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6" spans="1:25" ht="15.75" customHeight="1" x14ac:dyDescent="0.25">
      <c r="A6" s="75" t="s">
        <v>5</v>
      </c>
      <c r="B6" s="75" t="s">
        <v>0</v>
      </c>
      <c r="C6" s="72" t="s">
        <v>14</v>
      </c>
      <c r="D6" s="73"/>
      <c r="E6" s="73"/>
      <c r="F6" s="73"/>
      <c r="G6" s="73"/>
      <c r="H6" s="73"/>
      <c r="I6" s="74"/>
    </row>
    <row r="7" spans="1:25" ht="173.25" x14ac:dyDescent="0.25">
      <c r="A7" s="76"/>
      <c r="B7" s="76"/>
      <c r="C7" s="4" t="s">
        <v>16</v>
      </c>
      <c r="D7" s="9" t="s">
        <v>56</v>
      </c>
      <c r="E7" s="9" t="s">
        <v>19</v>
      </c>
      <c r="F7" s="9" t="s">
        <v>21</v>
      </c>
      <c r="G7" s="9" t="s">
        <v>38</v>
      </c>
      <c r="H7" s="9" t="s">
        <v>62</v>
      </c>
      <c r="I7" s="4" t="s">
        <v>10</v>
      </c>
    </row>
    <row r="8" spans="1:25" ht="15.75" x14ac:dyDescent="0.25">
      <c r="A8" s="28">
        <v>1</v>
      </c>
      <c r="B8" s="29" t="s">
        <v>2</v>
      </c>
      <c r="C8" s="25">
        <f>SUM(C9:C77)</f>
        <v>17.945999999999998</v>
      </c>
      <c r="D8" s="25">
        <f t="shared" ref="D8:I8" si="0">SUM(D9:D77)</f>
        <v>8.4369999999999994</v>
      </c>
      <c r="E8" s="25">
        <f t="shared" si="0"/>
        <v>7.5689999999999991</v>
      </c>
      <c r="F8" s="25">
        <f t="shared" si="0"/>
        <v>0.8680000000000001</v>
      </c>
      <c r="G8" s="25">
        <f t="shared" si="0"/>
        <v>0</v>
      </c>
      <c r="H8" s="25">
        <f t="shared" ref="H8" si="1">SUM(H9:H77)</f>
        <v>0</v>
      </c>
      <c r="I8" s="45">
        <f t="shared" si="0"/>
        <v>5.5180000000000007</v>
      </c>
    </row>
    <row r="9" spans="1:25" ht="15.75" x14ac:dyDescent="0.25">
      <c r="A9" s="23">
        <v>2</v>
      </c>
      <c r="B9" s="31" t="s">
        <v>78</v>
      </c>
      <c r="C9" s="7">
        <v>0</v>
      </c>
      <c r="D9" s="42">
        <f>SUM(E9:G9)</f>
        <v>0</v>
      </c>
      <c r="E9" s="7">
        <v>0</v>
      </c>
      <c r="F9" s="7">
        <v>0</v>
      </c>
      <c r="G9" s="7"/>
      <c r="H9" s="7"/>
      <c r="I9" s="7"/>
    </row>
    <row r="10" spans="1:25" ht="15.75" x14ac:dyDescent="0.25">
      <c r="A10" s="23">
        <v>3</v>
      </c>
      <c r="B10" s="31" t="s">
        <v>79</v>
      </c>
      <c r="C10" s="7">
        <v>0</v>
      </c>
      <c r="D10" s="42">
        <f t="shared" ref="D10:D73" si="2">SUM(E10:G10)</f>
        <v>0</v>
      </c>
      <c r="E10" s="11">
        <v>0</v>
      </c>
      <c r="F10" s="11">
        <v>0</v>
      </c>
      <c r="G10" s="11"/>
      <c r="H10" s="11"/>
      <c r="I10" s="11"/>
    </row>
    <row r="11" spans="1:25" ht="15.75" x14ac:dyDescent="0.25">
      <c r="A11" s="24">
        <v>4</v>
      </c>
      <c r="B11" s="31" t="s">
        <v>80</v>
      </c>
      <c r="C11" s="7">
        <v>1.5</v>
      </c>
      <c r="D11" s="42">
        <f t="shared" si="2"/>
        <v>1.18</v>
      </c>
      <c r="E11" s="11">
        <v>1</v>
      </c>
      <c r="F11" s="11">
        <v>0.18</v>
      </c>
      <c r="G11" s="11"/>
      <c r="H11" s="11"/>
      <c r="I11" s="11"/>
    </row>
    <row r="12" spans="1:25" ht="15.75" x14ac:dyDescent="0.25">
      <c r="A12" s="24">
        <v>5</v>
      </c>
      <c r="B12" s="31" t="s">
        <v>81</v>
      </c>
      <c r="C12" s="7">
        <v>2.46</v>
      </c>
      <c r="D12" s="42">
        <f t="shared" si="2"/>
        <v>0.95000000000000007</v>
      </c>
      <c r="E12" s="7">
        <v>0.69000000000000006</v>
      </c>
      <c r="F12" s="7">
        <v>0.26</v>
      </c>
      <c r="G12" s="7"/>
      <c r="H12" s="7"/>
      <c r="I12" s="7"/>
    </row>
    <row r="13" spans="1:25" ht="15.75" x14ac:dyDescent="0.25">
      <c r="A13" s="24">
        <v>6</v>
      </c>
      <c r="B13" s="31" t="s">
        <v>82</v>
      </c>
      <c r="C13" s="7">
        <v>0</v>
      </c>
      <c r="D13" s="42">
        <f t="shared" si="2"/>
        <v>0</v>
      </c>
      <c r="E13" s="7">
        <v>0</v>
      </c>
      <c r="F13" s="7">
        <v>0</v>
      </c>
      <c r="G13" s="7"/>
      <c r="H13" s="7"/>
      <c r="I13" s="7"/>
    </row>
    <row r="14" spans="1:25" ht="15.75" x14ac:dyDescent="0.25">
      <c r="A14" s="24">
        <v>7</v>
      </c>
      <c r="B14" s="31" t="s">
        <v>83</v>
      </c>
      <c r="C14" s="7">
        <v>0</v>
      </c>
      <c r="D14" s="42">
        <f t="shared" si="2"/>
        <v>0</v>
      </c>
      <c r="E14" s="7">
        <v>0</v>
      </c>
      <c r="F14" s="7">
        <v>0</v>
      </c>
      <c r="G14" s="7"/>
      <c r="H14" s="7"/>
      <c r="I14" s="7"/>
    </row>
    <row r="15" spans="1:25" ht="15.75" x14ac:dyDescent="0.25">
      <c r="A15" s="24">
        <v>8</v>
      </c>
      <c r="B15" s="31" t="s">
        <v>84</v>
      </c>
      <c r="C15" s="7">
        <v>0.7</v>
      </c>
      <c r="D15" s="42">
        <f t="shared" si="2"/>
        <v>0</v>
      </c>
      <c r="E15" s="7">
        <v>0</v>
      </c>
      <c r="F15" s="7">
        <v>0</v>
      </c>
      <c r="G15" s="7"/>
      <c r="H15" s="7"/>
      <c r="I15" s="7"/>
    </row>
    <row r="16" spans="1:25" ht="15.75" x14ac:dyDescent="0.25">
      <c r="A16" s="24">
        <v>9</v>
      </c>
      <c r="B16" s="31" t="s">
        <v>85</v>
      </c>
      <c r="C16" s="7">
        <v>0</v>
      </c>
      <c r="D16" s="42">
        <f t="shared" si="2"/>
        <v>0</v>
      </c>
      <c r="E16" s="7">
        <v>0</v>
      </c>
      <c r="F16" s="7">
        <v>0</v>
      </c>
      <c r="G16" s="7"/>
      <c r="H16" s="7"/>
      <c r="I16" s="7"/>
    </row>
    <row r="17" spans="1:9" ht="15.75" x14ac:dyDescent="0.25">
      <c r="A17" s="24">
        <v>10</v>
      </c>
      <c r="B17" s="31" t="s">
        <v>86</v>
      </c>
      <c r="C17" s="7">
        <v>0</v>
      </c>
      <c r="D17" s="42">
        <f t="shared" si="2"/>
        <v>0</v>
      </c>
      <c r="E17" s="7">
        <v>0</v>
      </c>
      <c r="F17" s="7">
        <v>0</v>
      </c>
      <c r="G17" s="7"/>
      <c r="H17" s="7"/>
      <c r="I17" s="7"/>
    </row>
    <row r="18" spans="1:9" ht="15.75" x14ac:dyDescent="0.25">
      <c r="A18" s="24">
        <v>11</v>
      </c>
      <c r="B18" s="31" t="s">
        <v>87</v>
      </c>
      <c r="C18" s="7">
        <v>0</v>
      </c>
      <c r="D18" s="42">
        <f t="shared" si="2"/>
        <v>0</v>
      </c>
      <c r="E18" s="7">
        <v>0</v>
      </c>
      <c r="F18" s="7">
        <v>0</v>
      </c>
      <c r="G18" s="7"/>
      <c r="H18" s="7"/>
      <c r="I18" s="7"/>
    </row>
    <row r="19" spans="1:9" ht="15.75" x14ac:dyDescent="0.25">
      <c r="A19" s="24">
        <v>12</v>
      </c>
      <c r="B19" s="31" t="s">
        <v>88</v>
      </c>
      <c r="C19" s="7">
        <v>0</v>
      </c>
      <c r="D19" s="42">
        <f t="shared" si="2"/>
        <v>0</v>
      </c>
      <c r="E19" s="7">
        <v>0</v>
      </c>
      <c r="F19" s="7">
        <v>0</v>
      </c>
      <c r="G19" s="7"/>
      <c r="H19" s="7"/>
      <c r="I19" s="7"/>
    </row>
    <row r="20" spans="1:9" ht="15.75" x14ac:dyDescent="0.25">
      <c r="A20" s="24">
        <v>13</v>
      </c>
      <c r="B20" s="31" t="s">
        <v>89</v>
      </c>
      <c r="C20" s="7">
        <v>0</v>
      </c>
      <c r="D20" s="42">
        <f t="shared" si="2"/>
        <v>0</v>
      </c>
      <c r="E20" s="7">
        <v>0</v>
      </c>
      <c r="F20" s="7">
        <v>0</v>
      </c>
      <c r="G20" s="7"/>
      <c r="H20" s="7"/>
      <c r="I20" s="7"/>
    </row>
    <row r="21" spans="1:9" ht="15.75" x14ac:dyDescent="0.25">
      <c r="A21" s="24">
        <v>14</v>
      </c>
      <c r="B21" s="31" t="s">
        <v>90</v>
      </c>
      <c r="C21" s="7">
        <v>0</v>
      </c>
      <c r="D21" s="42">
        <f t="shared" si="2"/>
        <v>0</v>
      </c>
      <c r="E21" s="7">
        <v>0</v>
      </c>
      <c r="F21" s="7">
        <v>0</v>
      </c>
      <c r="G21" s="7"/>
      <c r="H21" s="7"/>
      <c r="I21" s="7"/>
    </row>
    <row r="22" spans="1:9" ht="15.75" x14ac:dyDescent="0.25">
      <c r="A22" s="24">
        <v>15</v>
      </c>
      <c r="B22" s="31" t="s">
        <v>91</v>
      </c>
      <c r="C22" s="7">
        <v>0</v>
      </c>
      <c r="D22" s="42">
        <f t="shared" si="2"/>
        <v>0</v>
      </c>
      <c r="E22" s="7">
        <v>0</v>
      </c>
      <c r="F22" s="7">
        <v>0</v>
      </c>
      <c r="G22" s="7"/>
      <c r="H22" s="7"/>
      <c r="I22" s="7"/>
    </row>
    <row r="23" spans="1:9" ht="15.75" x14ac:dyDescent="0.25">
      <c r="A23" s="24">
        <v>16</v>
      </c>
      <c r="B23" s="31" t="s">
        <v>92</v>
      </c>
      <c r="C23" s="7">
        <v>5.202</v>
      </c>
      <c r="D23" s="42">
        <f t="shared" si="2"/>
        <v>5.202</v>
      </c>
      <c r="E23" s="7">
        <v>4.9269999999999996</v>
      </c>
      <c r="F23" s="7">
        <v>0.27500000000000002</v>
      </c>
      <c r="G23" s="7"/>
      <c r="H23" s="7"/>
      <c r="I23" s="42">
        <v>4.6660000000000004</v>
      </c>
    </row>
    <row r="24" spans="1:9" ht="15.75" x14ac:dyDescent="0.25">
      <c r="A24" s="24">
        <v>17</v>
      </c>
      <c r="B24" s="31" t="s">
        <v>93</v>
      </c>
      <c r="C24" s="7">
        <v>0.7</v>
      </c>
      <c r="D24" s="42">
        <f t="shared" si="2"/>
        <v>0</v>
      </c>
      <c r="E24" s="7">
        <v>0</v>
      </c>
      <c r="F24" s="7">
        <v>0</v>
      </c>
      <c r="G24" s="7"/>
      <c r="H24" s="7"/>
      <c r="I24" s="7"/>
    </row>
    <row r="25" spans="1:9" ht="15.75" x14ac:dyDescent="0.25">
      <c r="A25" s="24">
        <v>18</v>
      </c>
      <c r="B25" s="31" t="s">
        <v>94</v>
      </c>
      <c r="C25" s="7">
        <v>0</v>
      </c>
      <c r="D25" s="42">
        <f t="shared" si="2"/>
        <v>0</v>
      </c>
      <c r="E25" s="7">
        <v>0</v>
      </c>
      <c r="F25" s="7">
        <v>0</v>
      </c>
      <c r="G25" s="7"/>
      <c r="H25" s="7"/>
      <c r="I25" s="7"/>
    </row>
    <row r="26" spans="1:9" ht="15.75" x14ac:dyDescent="0.25">
      <c r="A26" s="24">
        <v>19</v>
      </c>
      <c r="B26" s="31" t="s">
        <v>95</v>
      </c>
      <c r="C26" s="7">
        <v>3.9849999999999999</v>
      </c>
      <c r="D26" s="42">
        <f t="shared" si="2"/>
        <v>1.0049999999999999</v>
      </c>
      <c r="E26" s="7">
        <v>0.85199999999999998</v>
      </c>
      <c r="F26" s="7">
        <v>0.15300000000000002</v>
      </c>
      <c r="G26" s="7"/>
      <c r="H26" s="7"/>
      <c r="I26" s="42">
        <v>0.85199999999999998</v>
      </c>
    </row>
    <row r="27" spans="1:9" ht="15.75" x14ac:dyDescent="0.25">
      <c r="A27" s="24">
        <v>20</v>
      </c>
      <c r="B27" s="31" t="s">
        <v>96</v>
      </c>
      <c r="C27" s="7">
        <v>0.9</v>
      </c>
      <c r="D27" s="42">
        <f t="shared" si="2"/>
        <v>0</v>
      </c>
      <c r="E27" s="7">
        <v>0</v>
      </c>
      <c r="F27" s="7">
        <v>0</v>
      </c>
      <c r="G27" s="7"/>
      <c r="H27" s="7"/>
      <c r="I27" s="7"/>
    </row>
    <row r="28" spans="1:9" ht="15.75" x14ac:dyDescent="0.25">
      <c r="A28" s="24">
        <v>21</v>
      </c>
      <c r="B28" s="31" t="s">
        <v>97</v>
      </c>
      <c r="C28" s="7">
        <v>0</v>
      </c>
      <c r="D28" s="42">
        <f t="shared" si="2"/>
        <v>0</v>
      </c>
      <c r="E28" s="7">
        <v>0</v>
      </c>
      <c r="F28" s="7">
        <v>0</v>
      </c>
      <c r="G28" s="7"/>
      <c r="H28" s="7"/>
      <c r="I28" s="7"/>
    </row>
    <row r="29" spans="1:9" ht="18.75" x14ac:dyDescent="0.3">
      <c r="A29" s="24">
        <v>22</v>
      </c>
      <c r="B29" s="31" t="s">
        <v>98</v>
      </c>
      <c r="C29" s="47">
        <v>0</v>
      </c>
      <c r="D29" s="57">
        <f t="shared" si="2"/>
        <v>0</v>
      </c>
      <c r="E29" s="47">
        <v>0</v>
      </c>
      <c r="F29" s="47">
        <v>0</v>
      </c>
      <c r="G29" s="11"/>
      <c r="H29" s="11"/>
      <c r="I29" s="11"/>
    </row>
    <row r="30" spans="1:9" ht="18.75" x14ac:dyDescent="0.3">
      <c r="A30" s="24">
        <v>23</v>
      </c>
      <c r="B30" s="31" t="s">
        <v>99</v>
      </c>
      <c r="C30" s="47">
        <v>0</v>
      </c>
      <c r="D30" s="57">
        <f t="shared" si="2"/>
        <v>0</v>
      </c>
      <c r="E30" s="47">
        <v>0</v>
      </c>
      <c r="F30" s="47">
        <v>0</v>
      </c>
      <c r="G30" s="11"/>
      <c r="H30" s="11"/>
      <c r="I30" s="11"/>
    </row>
    <row r="31" spans="1:9" ht="18.75" x14ac:dyDescent="0.3">
      <c r="A31" s="24">
        <v>24</v>
      </c>
      <c r="B31" s="31" t="s">
        <v>100</v>
      </c>
      <c r="C31" s="47">
        <v>2.4990000000000001</v>
      </c>
      <c r="D31" s="57">
        <f t="shared" si="2"/>
        <v>0.1</v>
      </c>
      <c r="E31" s="47">
        <v>0.1</v>
      </c>
      <c r="F31" s="47">
        <v>0</v>
      </c>
      <c r="G31" s="11"/>
      <c r="H31" s="11"/>
      <c r="I31" s="11"/>
    </row>
    <row r="32" spans="1:9" ht="15.75" x14ac:dyDescent="0.25">
      <c r="A32" s="24">
        <v>25</v>
      </c>
      <c r="B32" s="11"/>
      <c r="C32" s="11"/>
      <c r="D32" s="7">
        <f t="shared" si="2"/>
        <v>0</v>
      </c>
      <c r="E32" s="11"/>
      <c r="F32" s="11"/>
      <c r="G32" s="11"/>
      <c r="H32" s="11"/>
      <c r="I32" s="11"/>
    </row>
    <row r="33" spans="1:9" ht="15.75" x14ac:dyDescent="0.25">
      <c r="A33" s="24">
        <v>26</v>
      </c>
      <c r="B33" s="11"/>
      <c r="C33" s="11"/>
      <c r="D33" s="7">
        <f t="shared" si="2"/>
        <v>0</v>
      </c>
      <c r="E33" s="11"/>
      <c r="F33" s="11"/>
      <c r="G33" s="11"/>
      <c r="H33" s="11"/>
      <c r="I33" s="11"/>
    </row>
    <row r="34" spans="1:9" ht="15.75" x14ac:dyDescent="0.25">
      <c r="A34" s="24">
        <v>27</v>
      </c>
      <c r="B34" s="11"/>
      <c r="C34" s="11"/>
      <c r="D34" s="7">
        <f t="shared" si="2"/>
        <v>0</v>
      </c>
      <c r="E34" s="11"/>
      <c r="F34" s="11"/>
      <c r="G34" s="11"/>
      <c r="H34" s="11"/>
      <c r="I34" s="11"/>
    </row>
    <row r="35" spans="1:9" ht="15.75" x14ac:dyDescent="0.25">
      <c r="A35" s="24">
        <v>28</v>
      </c>
      <c r="B35" s="11"/>
      <c r="C35" s="11"/>
      <c r="D35" s="7">
        <f t="shared" si="2"/>
        <v>0</v>
      </c>
      <c r="E35" s="11"/>
      <c r="F35" s="11"/>
      <c r="G35" s="11"/>
      <c r="H35" s="11"/>
      <c r="I35" s="11"/>
    </row>
    <row r="36" spans="1:9" ht="15.75" x14ac:dyDescent="0.25">
      <c r="A36" s="24">
        <v>29</v>
      </c>
      <c r="B36" s="11"/>
      <c r="C36" s="11"/>
      <c r="D36" s="7">
        <f t="shared" si="2"/>
        <v>0</v>
      </c>
      <c r="E36" s="11"/>
      <c r="F36" s="11"/>
      <c r="G36" s="11"/>
      <c r="H36" s="11"/>
      <c r="I36" s="11"/>
    </row>
    <row r="37" spans="1:9" ht="15.75" x14ac:dyDescent="0.25">
      <c r="A37" s="24">
        <v>30</v>
      </c>
      <c r="B37" s="11"/>
      <c r="C37" s="11"/>
      <c r="D37" s="7">
        <f t="shared" si="2"/>
        <v>0</v>
      </c>
      <c r="E37" s="11"/>
      <c r="F37" s="11"/>
      <c r="G37" s="11"/>
      <c r="H37" s="11"/>
      <c r="I37" s="11"/>
    </row>
    <row r="38" spans="1:9" ht="15.75" x14ac:dyDescent="0.25">
      <c r="A38" s="24">
        <v>31</v>
      </c>
      <c r="B38" s="11"/>
      <c r="C38" s="11"/>
      <c r="D38" s="7">
        <f t="shared" si="2"/>
        <v>0</v>
      </c>
      <c r="E38" s="11"/>
      <c r="F38" s="11"/>
      <c r="G38" s="11"/>
      <c r="H38" s="11"/>
      <c r="I38" s="11"/>
    </row>
    <row r="39" spans="1:9" ht="15.75" x14ac:dyDescent="0.25">
      <c r="A39" s="24">
        <v>32</v>
      </c>
      <c r="B39" s="11"/>
      <c r="C39" s="11"/>
      <c r="D39" s="7">
        <f t="shared" si="2"/>
        <v>0</v>
      </c>
      <c r="E39" s="11"/>
      <c r="F39" s="11"/>
      <c r="G39" s="11"/>
      <c r="H39" s="11"/>
      <c r="I39" s="11"/>
    </row>
    <row r="40" spans="1:9" ht="15.75" x14ac:dyDescent="0.25">
      <c r="A40" s="24">
        <v>33</v>
      </c>
      <c r="B40" s="11"/>
      <c r="C40" s="11"/>
      <c r="D40" s="7">
        <f t="shared" si="2"/>
        <v>0</v>
      </c>
      <c r="E40" s="11"/>
      <c r="F40" s="11"/>
      <c r="G40" s="11"/>
      <c r="H40" s="11"/>
      <c r="I40" s="11"/>
    </row>
    <row r="41" spans="1:9" ht="15.75" x14ac:dyDescent="0.25">
      <c r="A41" s="24">
        <v>34</v>
      </c>
      <c r="B41" s="11"/>
      <c r="C41" s="11"/>
      <c r="D41" s="7">
        <f t="shared" si="2"/>
        <v>0</v>
      </c>
      <c r="E41" s="11"/>
      <c r="F41" s="11"/>
      <c r="G41" s="11"/>
      <c r="H41" s="11"/>
      <c r="I41" s="11"/>
    </row>
    <row r="42" spans="1:9" ht="15.75" x14ac:dyDescent="0.25">
      <c r="A42" s="24">
        <v>35</v>
      </c>
      <c r="B42" s="11"/>
      <c r="C42" s="11"/>
      <c r="D42" s="7">
        <f t="shared" si="2"/>
        <v>0</v>
      </c>
      <c r="E42" s="11"/>
      <c r="F42" s="11"/>
      <c r="G42" s="11"/>
      <c r="H42" s="11"/>
      <c r="I42" s="11"/>
    </row>
    <row r="43" spans="1:9" ht="15.75" x14ac:dyDescent="0.25">
      <c r="A43" s="24">
        <v>36</v>
      </c>
      <c r="B43" s="11"/>
      <c r="C43" s="11"/>
      <c r="D43" s="7">
        <f t="shared" si="2"/>
        <v>0</v>
      </c>
      <c r="E43" s="11"/>
      <c r="F43" s="11"/>
      <c r="G43" s="11"/>
      <c r="H43" s="11"/>
      <c r="I43" s="11"/>
    </row>
    <row r="44" spans="1:9" ht="15.75" x14ac:dyDescent="0.25">
      <c r="A44" s="24">
        <v>37</v>
      </c>
      <c r="B44" s="11"/>
      <c r="C44" s="11"/>
      <c r="D44" s="7">
        <f t="shared" si="2"/>
        <v>0</v>
      </c>
      <c r="E44" s="11"/>
      <c r="F44" s="11"/>
      <c r="G44" s="11"/>
      <c r="H44" s="11"/>
      <c r="I44" s="11"/>
    </row>
    <row r="45" spans="1:9" ht="15.75" x14ac:dyDescent="0.25">
      <c r="A45" s="24">
        <v>38</v>
      </c>
      <c r="B45" s="11"/>
      <c r="C45" s="11"/>
      <c r="D45" s="7">
        <f t="shared" si="2"/>
        <v>0</v>
      </c>
      <c r="E45" s="11"/>
      <c r="F45" s="11"/>
      <c r="G45" s="11"/>
      <c r="H45" s="11"/>
      <c r="I45" s="11"/>
    </row>
    <row r="46" spans="1:9" ht="15.75" x14ac:dyDescent="0.25">
      <c r="A46" s="24">
        <v>39</v>
      </c>
      <c r="B46" s="11"/>
      <c r="C46" s="11"/>
      <c r="D46" s="7">
        <f t="shared" si="2"/>
        <v>0</v>
      </c>
      <c r="E46" s="11"/>
      <c r="F46" s="11"/>
      <c r="G46" s="11"/>
      <c r="H46" s="11"/>
      <c r="I46" s="11"/>
    </row>
    <row r="47" spans="1:9" ht="15.75" x14ac:dyDescent="0.25">
      <c r="A47" s="24">
        <v>40</v>
      </c>
      <c r="B47" s="11"/>
      <c r="C47" s="11"/>
      <c r="D47" s="7">
        <f t="shared" si="2"/>
        <v>0</v>
      </c>
      <c r="E47" s="11"/>
      <c r="F47" s="11"/>
      <c r="G47" s="11"/>
      <c r="H47" s="11"/>
      <c r="I47" s="11"/>
    </row>
    <row r="48" spans="1:9" ht="15.75" x14ac:dyDescent="0.25">
      <c r="A48" s="24">
        <v>41</v>
      </c>
      <c r="B48" s="11"/>
      <c r="C48" s="11"/>
      <c r="D48" s="7">
        <f t="shared" si="2"/>
        <v>0</v>
      </c>
      <c r="E48" s="11"/>
      <c r="F48" s="11"/>
      <c r="G48" s="11"/>
      <c r="H48" s="11"/>
      <c r="I48" s="11"/>
    </row>
    <row r="49" spans="1:9" ht="15.75" x14ac:dyDescent="0.25">
      <c r="A49" s="24">
        <v>42</v>
      </c>
      <c r="B49" s="11"/>
      <c r="C49" s="11"/>
      <c r="D49" s="7">
        <f t="shared" si="2"/>
        <v>0</v>
      </c>
      <c r="E49" s="11"/>
      <c r="F49" s="11"/>
      <c r="G49" s="11"/>
      <c r="H49" s="11"/>
      <c r="I49" s="11"/>
    </row>
    <row r="50" spans="1:9" ht="15.75" x14ac:dyDescent="0.25">
      <c r="A50" s="24">
        <v>43</v>
      </c>
      <c r="B50" s="11"/>
      <c r="C50" s="11"/>
      <c r="D50" s="7">
        <f t="shared" si="2"/>
        <v>0</v>
      </c>
      <c r="E50" s="11"/>
      <c r="F50" s="11"/>
      <c r="G50" s="11"/>
      <c r="H50" s="11"/>
      <c r="I50" s="11"/>
    </row>
    <row r="51" spans="1:9" ht="15.75" x14ac:dyDescent="0.25">
      <c r="A51" s="24">
        <v>44</v>
      </c>
      <c r="B51" s="11"/>
      <c r="C51" s="11"/>
      <c r="D51" s="7">
        <f t="shared" si="2"/>
        <v>0</v>
      </c>
      <c r="E51" s="11"/>
      <c r="F51" s="11"/>
      <c r="G51" s="11"/>
      <c r="H51" s="11"/>
      <c r="I51" s="11"/>
    </row>
    <row r="52" spans="1:9" ht="15.75" x14ac:dyDescent="0.25">
      <c r="A52" s="24">
        <v>45</v>
      </c>
      <c r="B52" s="11"/>
      <c r="C52" s="11"/>
      <c r="D52" s="7">
        <f t="shared" si="2"/>
        <v>0</v>
      </c>
      <c r="E52" s="11"/>
      <c r="F52" s="11"/>
      <c r="G52" s="11"/>
      <c r="H52" s="11"/>
      <c r="I52" s="11"/>
    </row>
    <row r="53" spans="1:9" ht="15.75" x14ac:dyDescent="0.25">
      <c r="A53" s="24">
        <v>46</v>
      </c>
      <c r="B53" s="11"/>
      <c r="C53" s="11"/>
      <c r="D53" s="7">
        <f t="shared" si="2"/>
        <v>0</v>
      </c>
      <c r="E53" s="11"/>
      <c r="F53" s="11"/>
      <c r="G53" s="11"/>
      <c r="H53" s="11"/>
      <c r="I53" s="11"/>
    </row>
    <row r="54" spans="1:9" ht="15.75" x14ac:dyDescent="0.25">
      <c r="A54" s="24">
        <v>47</v>
      </c>
      <c r="B54" s="11"/>
      <c r="C54" s="11"/>
      <c r="D54" s="7">
        <f t="shared" si="2"/>
        <v>0</v>
      </c>
      <c r="E54" s="11"/>
      <c r="F54" s="11"/>
      <c r="G54" s="11"/>
      <c r="H54" s="11"/>
      <c r="I54" s="11"/>
    </row>
    <row r="55" spans="1:9" ht="15.75" x14ac:dyDescent="0.25">
      <c r="A55" s="24">
        <v>48</v>
      </c>
      <c r="B55" s="11"/>
      <c r="C55" s="11"/>
      <c r="D55" s="7">
        <f t="shared" si="2"/>
        <v>0</v>
      </c>
      <c r="E55" s="11"/>
      <c r="F55" s="11"/>
      <c r="G55" s="11"/>
      <c r="H55" s="11"/>
      <c r="I55" s="11"/>
    </row>
    <row r="56" spans="1:9" ht="15.75" x14ac:dyDescent="0.25">
      <c r="A56" s="24">
        <v>49</v>
      </c>
      <c r="B56" s="11"/>
      <c r="C56" s="11"/>
      <c r="D56" s="7">
        <f t="shared" si="2"/>
        <v>0</v>
      </c>
      <c r="E56" s="11"/>
      <c r="F56" s="11"/>
      <c r="G56" s="11"/>
      <c r="H56" s="11"/>
      <c r="I56" s="11"/>
    </row>
    <row r="57" spans="1:9" ht="15.75" x14ac:dyDescent="0.25">
      <c r="A57" s="24">
        <v>50</v>
      </c>
      <c r="B57" s="11"/>
      <c r="C57" s="11"/>
      <c r="D57" s="7">
        <f t="shared" si="2"/>
        <v>0</v>
      </c>
      <c r="E57" s="11"/>
      <c r="F57" s="11"/>
      <c r="G57" s="11"/>
      <c r="H57" s="11"/>
      <c r="I57" s="11"/>
    </row>
    <row r="58" spans="1:9" ht="15.75" x14ac:dyDescent="0.25">
      <c r="A58" s="24">
        <v>51</v>
      </c>
      <c r="B58" s="11"/>
      <c r="C58" s="11"/>
      <c r="D58" s="7">
        <f t="shared" si="2"/>
        <v>0</v>
      </c>
      <c r="E58" s="11"/>
      <c r="F58" s="11"/>
      <c r="G58" s="11"/>
      <c r="H58" s="11"/>
      <c r="I58" s="11"/>
    </row>
    <row r="59" spans="1:9" ht="15.75" x14ac:dyDescent="0.25">
      <c r="A59" s="24">
        <v>52</v>
      </c>
      <c r="B59" s="11"/>
      <c r="C59" s="11"/>
      <c r="D59" s="7">
        <f t="shared" si="2"/>
        <v>0</v>
      </c>
      <c r="E59" s="11"/>
      <c r="F59" s="11"/>
      <c r="G59" s="11"/>
      <c r="H59" s="11"/>
      <c r="I59" s="11"/>
    </row>
    <row r="60" spans="1:9" ht="15.75" x14ac:dyDescent="0.25">
      <c r="A60" s="24">
        <v>53</v>
      </c>
      <c r="B60" s="11"/>
      <c r="C60" s="11"/>
      <c r="D60" s="7">
        <f t="shared" si="2"/>
        <v>0</v>
      </c>
      <c r="E60" s="11"/>
      <c r="F60" s="11"/>
      <c r="G60" s="11"/>
      <c r="H60" s="11"/>
      <c r="I60" s="11"/>
    </row>
    <row r="61" spans="1:9" ht="15.75" x14ac:dyDescent="0.25">
      <c r="A61" s="24">
        <v>54</v>
      </c>
      <c r="B61" s="11"/>
      <c r="C61" s="11"/>
      <c r="D61" s="7">
        <f t="shared" si="2"/>
        <v>0</v>
      </c>
      <c r="E61" s="11"/>
      <c r="F61" s="11"/>
      <c r="G61" s="11"/>
      <c r="H61" s="11"/>
      <c r="I61" s="11"/>
    </row>
    <row r="62" spans="1:9" ht="15.75" x14ac:dyDescent="0.25">
      <c r="A62" s="24">
        <v>55</v>
      </c>
      <c r="B62" s="11"/>
      <c r="C62" s="11"/>
      <c r="D62" s="7">
        <f t="shared" si="2"/>
        <v>0</v>
      </c>
      <c r="E62" s="11"/>
      <c r="F62" s="11"/>
      <c r="G62" s="11"/>
      <c r="H62" s="11"/>
      <c r="I62" s="11"/>
    </row>
    <row r="63" spans="1:9" ht="15.75" x14ac:dyDescent="0.25">
      <c r="A63" s="24">
        <v>56</v>
      </c>
      <c r="B63" s="11"/>
      <c r="C63" s="11"/>
      <c r="D63" s="7">
        <f t="shared" si="2"/>
        <v>0</v>
      </c>
      <c r="E63" s="11"/>
      <c r="F63" s="11"/>
      <c r="G63" s="11"/>
      <c r="H63" s="11"/>
      <c r="I63" s="11"/>
    </row>
    <row r="64" spans="1:9" ht="15.75" x14ac:dyDescent="0.25">
      <c r="A64" s="24">
        <v>57</v>
      </c>
      <c r="B64" s="11"/>
      <c r="C64" s="11"/>
      <c r="D64" s="7">
        <f t="shared" si="2"/>
        <v>0</v>
      </c>
      <c r="E64" s="11"/>
      <c r="F64" s="11"/>
      <c r="G64" s="11"/>
      <c r="H64" s="11"/>
      <c r="I64" s="11"/>
    </row>
    <row r="65" spans="1:9" ht="15.75" x14ac:dyDescent="0.25">
      <c r="A65" s="24">
        <v>58</v>
      </c>
      <c r="B65" s="11"/>
      <c r="C65" s="11"/>
      <c r="D65" s="7">
        <f t="shared" si="2"/>
        <v>0</v>
      </c>
      <c r="E65" s="11"/>
      <c r="F65" s="11"/>
      <c r="G65" s="11"/>
      <c r="H65" s="11"/>
      <c r="I65" s="11"/>
    </row>
    <row r="66" spans="1:9" ht="15.75" x14ac:dyDescent="0.25">
      <c r="A66" s="24">
        <v>59</v>
      </c>
      <c r="B66" s="11"/>
      <c r="C66" s="11"/>
      <c r="D66" s="7">
        <f t="shared" si="2"/>
        <v>0</v>
      </c>
      <c r="E66" s="11"/>
      <c r="F66" s="11"/>
      <c r="G66" s="11"/>
      <c r="H66" s="11"/>
      <c r="I66" s="11"/>
    </row>
    <row r="67" spans="1:9" ht="15.75" x14ac:dyDescent="0.25">
      <c r="A67" s="24">
        <v>60</v>
      </c>
      <c r="B67" s="11"/>
      <c r="C67" s="11"/>
      <c r="D67" s="7">
        <f t="shared" si="2"/>
        <v>0</v>
      </c>
      <c r="E67" s="11"/>
      <c r="F67" s="11"/>
      <c r="G67" s="11"/>
      <c r="H67" s="11"/>
      <c r="I67" s="11"/>
    </row>
    <row r="68" spans="1:9" ht="15.75" x14ac:dyDescent="0.25">
      <c r="A68" s="24">
        <v>61</v>
      </c>
      <c r="B68" s="11"/>
      <c r="C68" s="11"/>
      <c r="D68" s="7">
        <f t="shared" si="2"/>
        <v>0</v>
      </c>
      <c r="E68" s="11"/>
      <c r="F68" s="11"/>
      <c r="G68" s="11"/>
      <c r="H68" s="11"/>
      <c r="I68" s="11"/>
    </row>
    <row r="69" spans="1:9" ht="15.75" x14ac:dyDescent="0.25">
      <c r="A69" s="24">
        <v>62</v>
      </c>
      <c r="B69" s="11"/>
      <c r="C69" s="11"/>
      <c r="D69" s="7">
        <f t="shared" si="2"/>
        <v>0</v>
      </c>
      <c r="E69" s="11"/>
      <c r="F69" s="11"/>
      <c r="G69" s="11"/>
      <c r="H69" s="11"/>
      <c r="I69" s="11"/>
    </row>
    <row r="70" spans="1:9" ht="15.75" x14ac:dyDescent="0.25">
      <c r="A70" s="24">
        <v>63</v>
      </c>
      <c r="B70" s="11"/>
      <c r="C70" s="11"/>
      <c r="D70" s="7">
        <f t="shared" si="2"/>
        <v>0</v>
      </c>
      <c r="E70" s="11"/>
      <c r="F70" s="11"/>
      <c r="G70" s="11"/>
      <c r="H70" s="11"/>
      <c r="I70" s="11"/>
    </row>
    <row r="71" spans="1:9" ht="15.75" x14ac:dyDescent="0.25">
      <c r="A71" s="24">
        <v>64</v>
      </c>
      <c r="B71" s="11"/>
      <c r="C71" s="11"/>
      <c r="D71" s="7">
        <f t="shared" si="2"/>
        <v>0</v>
      </c>
      <c r="E71" s="11"/>
      <c r="F71" s="11"/>
      <c r="G71" s="11"/>
      <c r="H71" s="11"/>
      <c r="I71" s="11"/>
    </row>
    <row r="72" spans="1:9" ht="15.75" x14ac:dyDescent="0.25">
      <c r="A72" s="24">
        <v>65</v>
      </c>
      <c r="B72" s="11"/>
      <c r="C72" s="11"/>
      <c r="D72" s="7">
        <f t="shared" si="2"/>
        <v>0</v>
      </c>
      <c r="E72" s="11"/>
      <c r="F72" s="11"/>
      <c r="G72" s="11"/>
      <c r="H72" s="11"/>
      <c r="I72" s="11"/>
    </row>
    <row r="73" spans="1:9" ht="15.75" x14ac:dyDescent="0.25">
      <c r="A73" s="24">
        <v>66</v>
      </c>
      <c r="B73" s="11"/>
      <c r="C73" s="11"/>
      <c r="D73" s="7">
        <f t="shared" si="2"/>
        <v>0</v>
      </c>
      <c r="E73" s="11"/>
      <c r="F73" s="11"/>
      <c r="G73" s="11"/>
      <c r="H73" s="11"/>
      <c r="I73" s="11"/>
    </row>
    <row r="74" spans="1:9" ht="15.75" x14ac:dyDescent="0.25">
      <c r="A74" s="24">
        <v>67</v>
      </c>
      <c r="B74" s="11"/>
      <c r="C74" s="11"/>
      <c r="D74" s="7">
        <f t="shared" ref="D74:D77" si="3">SUM(E74:G74)</f>
        <v>0</v>
      </c>
      <c r="E74" s="11"/>
      <c r="F74" s="11"/>
      <c r="G74" s="11"/>
      <c r="H74" s="11"/>
      <c r="I74" s="11"/>
    </row>
    <row r="75" spans="1:9" ht="15.75" x14ac:dyDescent="0.25">
      <c r="A75" s="24">
        <v>68</v>
      </c>
      <c r="B75" s="11"/>
      <c r="C75" s="11"/>
      <c r="D75" s="7">
        <f t="shared" si="3"/>
        <v>0</v>
      </c>
      <c r="E75" s="11"/>
      <c r="F75" s="11"/>
      <c r="G75" s="11"/>
      <c r="H75" s="11"/>
      <c r="I75" s="11"/>
    </row>
    <row r="76" spans="1:9" ht="15.75" x14ac:dyDescent="0.25">
      <c r="A76" s="24">
        <v>69</v>
      </c>
      <c r="B76" s="11"/>
      <c r="C76" s="11"/>
      <c r="D76" s="7">
        <f t="shared" si="3"/>
        <v>0</v>
      </c>
      <c r="E76" s="11"/>
      <c r="F76" s="11"/>
      <c r="G76" s="11"/>
      <c r="H76" s="11"/>
      <c r="I76" s="11"/>
    </row>
    <row r="77" spans="1:9" ht="15.75" x14ac:dyDescent="0.25">
      <c r="A77" s="24">
        <v>70</v>
      </c>
      <c r="B77" s="11"/>
      <c r="C77" s="11"/>
      <c r="D77" s="7">
        <f t="shared" si="3"/>
        <v>0</v>
      </c>
      <c r="E77" s="11"/>
      <c r="F77" s="11"/>
      <c r="G77" s="11"/>
      <c r="H77" s="11"/>
      <c r="I77" s="11"/>
    </row>
    <row r="78" spans="1:9" ht="15.75" x14ac:dyDescent="0.25">
      <c r="A78" s="60" t="s">
        <v>102</v>
      </c>
      <c r="B78" s="60"/>
      <c r="C78" s="60"/>
      <c r="D78" s="60"/>
      <c r="E78" s="60"/>
      <c r="F78" s="60"/>
    </row>
    <row r="79" spans="1:9" ht="15.75" x14ac:dyDescent="0.25">
      <c r="A79" s="60" t="s">
        <v>103</v>
      </c>
      <c r="B79" s="60"/>
      <c r="C79" s="60"/>
      <c r="D79" s="60"/>
      <c r="E79" s="60"/>
      <c r="F79" s="60"/>
    </row>
  </sheetData>
  <mergeCells count="9">
    <mergeCell ref="B1:I1"/>
    <mergeCell ref="A78:F78"/>
    <mergeCell ref="A79:F79"/>
    <mergeCell ref="A2:I2"/>
    <mergeCell ref="A6:A7"/>
    <mergeCell ref="C6:I6"/>
    <mergeCell ref="B6:B7"/>
    <mergeCell ref="A3:Y3"/>
    <mergeCell ref="A4:Y4"/>
  </mergeCells>
  <pageMargins left="0.34" right="0.24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view="pageBreakPreview" zoomScale="115" zoomScaleNormal="80" zoomScaleSheetLayoutView="115" workbookViewId="0">
      <selection activeCell="A3" sqref="A3:Y3"/>
    </sheetView>
  </sheetViews>
  <sheetFormatPr defaultRowHeight="15" x14ac:dyDescent="0.25"/>
  <cols>
    <col min="1" max="1" width="3.5703125" style="2" customWidth="1"/>
    <col min="2" max="2" width="24.7109375" style="2" customWidth="1"/>
    <col min="3" max="3" width="14.140625" style="2" customWidth="1"/>
    <col min="4" max="4" width="12.85546875" style="2" customWidth="1"/>
    <col min="5" max="5" width="12.85546875" style="2" hidden="1" customWidth="1"/>
    <col min="6" max="6" width="14.42578125" style="2" hidden="1" customWidth="1"/>
    <col min="7" max="9" width="9.140625" style="2"/>
    <col min="10" max="10" width="9.140625" style="1"/>
    <col min="11" max="16384" width="9.140625" style="2"/>
  </cols>
  <sheetData>
    <row r="1" spans="1:25" x14ac:dyDescent="0.25">
      <c r="A1" s="12"/>
      <c r="C1" s="66" t="s">
        <v>68</v>
      </c>
      <c r="D1" s="66"/>
      <c r="E1" s="66"/>
      <c r="F1" s="66"/>
    </row>
    <row r="2" spans="1:25" ht="60" customHeight="1" x14ac:dyDescent="0.25">
      <c r="A2" s="70" t="s">
        <v>35</v>
      </c>
      <c r="B2" s="70"/>
      <c r="C2" s="70"/>
      <c r="D2" s="70"/>
      <c r="E2" s="70"/>
      <c r="F2" s="70"/>
    </row>
    <row r="3" spans="1:25" ht="37.5" customHeight="1" x14ac:dyDescent="0.25">
      <c r="A3" s="71" t="s">
        <v>252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31.5" customHeight="1" x14ac:dyDescent="0.25">
      <c r="A4" s="71" t="s">
        <v>101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6" spans="1:25" ht="15.75" customHeight="1" x14ac:dyDescent="0.25">
      <c r="A6" s="75" t="s">
        <v>5</v>
      </c>
      <c r="B6" s="75" t="s">
        <v>0</v>
      </c>
      <c r="C6" s="77" t="s">
        <v>31</v>
      </c>
      <c r="D6" s="78"/>
      <c r="E6" s="78"/>
      <c r="F6" s="78"/>
      <c r="G6" s="79"/>
    </row>
    <row r="7" spans="1:25" ht="126" x14ac:dyDescent="0.25">
      <c r="A7" s="76"/>
      <c r="B7" s="76"/>
      <c r="C7" s="8" t="s">
        <v>16</v>
      </c>
      <c r="D7" s="9" t="s">
        <v>56</v>
      </c>
      <c r="E7" s="9" t="s">
        <v>26</v>
      </c>
      <c r="F7" s="9" t="s">
        <v>19</v>
      </c>
      <c r="G7" s="8" t="s">
        <v>10</v>
      </c>
    </row>
    <row r="8" spans="1:25" ht="15.75" x14ac:dyDescent="0.25">
      <c r="A8" s="5">
        <v>1</v>
      </c>
      <c r="B8" s="27" t="s">
        <v>2</v>
      </c>
      <c r="C8" s="45">
        <f t="shared" ref="C8:G8" si="0">SUM(C9:C77)</f>
        <v>52.094000000000008</v>
      </c>
      <c r="D8" s="45">
        <f>SUM(D9:D77)</f>
        <v>0</v>
      </c>
      <c r="E8" s="45">
        <f t="shared" si="0"/>
        <v>0</v>
      </c>
      <c r="F8" s="45">
        <f t="shared" si="0"/>
        <v>0</v>
      </c>
      <c r="G8" s="45">
        <f t="shared" si="0"/>
        <v>2.8609999999999998</v>
      </c>
    </row>
    <row r="9" spans="1:25" ht="15.75" x14ac:dyDescent="0.25">
      <c r="A9" s="5">
        <v>2</v>
      </c>
      <c r="B9" s="31" t="s">
        <v>78</v>
      </c>
      <c r="C9" s="42">
        <v>3.5</v>
      </c>
      <c r="D9" s="42">
        <f>MAX(E9:F9)</f>
        <v>0</v>
      </c>
      <c r="E9" s="42"/>
      <c r="F9" s="42"/>
      <c r="G9" s="46"/>
    </row>
    <row r="10" spans="1:25" ht="15.75" x14ac:dyDescent="0.25">
      <c r="A10" s="5">
        <v>3</v>
      </c>
      <c r="B10" s="31" t="s">
        <v>79</v>
      </c>
      <c r="C10" s="7">
        <v>4</v>
      </c>
      <c r="D10" s="7">
        <f t="shared" ref="D10:D73" si="1">MAX(E10:F10)</f>
        <v>0</v>
      </c>
      <c r="E10" s="7"/>
      <c r="F10" s="7"/>
      <c r="G10" s="11"/>
    </row>
    <row r="11" spans="1:25" ht="15.75" x14ac:dyDescent="0.25">
      <c r="A11" s="6">
        <v>4</v>
      </c>
      <c r="B11" s="31" t="s">
        <v>80</v>
      </c>
      <c r="C11" s="7">
        <v>5.5</v>
      </c>
      <c r="D11" s="7">
        <f t="shared" si="1"/>
        <v>0</v>
      </c>
      <c r="E11" s="7"/>
      <c r="F11" s="7"/>
      <c r="G11" s="11"/>
    </row>
    <row r="12" spans="1:25" ht="15.75" x14ac:dyDescent="0.25">
      <c r="A12" s="6">
        <v>5</v>
      </c>
      <c r="B12" s="31" t="s">
        <v>81</v>
      </c>
      <c r="C12" s="7">
        <v>0.62</v>
      </c>
      <c r="D12" s="7">
        <f t="shared" si="1"/>
        <v>0</v>
      </c>
      <c r="E12" s="7"/>
      <c r="F12" s="7"/>
      <c r="G12" s="11"/>
    </row>
    <row r="13" spans="1:25" ht="15.75" x14ac:dyDescent="0.25">
      <c r="A13" s="6">
        <v>6</v>
      </c>
      <c r="B13" s="31" t="s">
        <v>82</v>
      </c>
      <c r="C13" s="7">
        <v>1.5</v>
      </c>
      <c r="D13" s="7">
        <f t="shared" si="1"/>
        <v>0</v>
      </c>
      <c r="E13" s="7"/>
      <c r="F13" s="7"/>
      <c r="G13" s="11"/>
    </row>
    <row r="14" spans="1:25" ht="15.75" x14ac:dyDescent="0.25">
      <c r="A14" s="6">
        <v>7</v>
      </c>
      <c r="B14" s="31" t="s">
        <v>83</v>
      </c>
      <c r="C14" s="7">
        <v>0.8</v>
      </c>
      <c r="D14" s="7">
        <f t="shared" si="1"/>
        <v>0</v>
      </c>
      <c r="E14" s="7"/>
      <c r="F14" s="7"/>
      <c r="G14" s="11"/>
    </row>
    <row r="15" spans="1:25" ht="15.75" x14ac:dyDescent="0.25">
      <c r="A15" s="6">
        <v>8</v>
      </c>
      <c r="B15" s="31" t="s">
        <v>84</v>
      </c>
      <c r="C15" s="7">
        <v>6.5</v>
      </c>
      <c r="D15" s="7">
        <f t="shared" si="1"/>
        <v>0</v>
      </c>
      <c r="E15" s="7"/>
      <c r="F15" s="7"/>
      <c r="G15" s="11"/>
    </row>
    <row r="16" spans="1:25" ht="15.75" x14ac:dyDescent="0.25">
      <c r="A16" s="6">
        <v>9</v>
      </c>
      <c r="B16" s="31" t="s">
        <v>85</v>
      </c>
      <c r="C16" s="7">
        <v>7</v>
      </c>
      <c r="D16" s="7">
        <f t="shared" si="1"/>
        <v>0</v>
      </c>
      <c r="E16" s="7"/>
      <c r="F16" s="7"/>
      <c r="G16" s="11"/>
    </row>
    <row r="17" spans="1:7" ht="15.75" x14ac:dyDescent="0.25">
      <c r="A17" s="6">
        <v>10</v>
      </c>
      <c r="B17" s="31" t="s">
        <v>86</v>
      </c>
      <c r="C17" s="7">
        <v>3</v>
      </c>
      <c r="D17" s="7">
        <f t="shared" si="1"/>
        <v>0</v>
      </c>
      <c r="E17" s="7"/>
      <c r="F17" s="7"/>
      <c r="G17" s="11"/>
    </row>
    <row r="18" spans="1:7" ht="15.75" x14ac:dyDescent="0.25">
      <c r="A18" s="6">
        <v>11</v>
      </c>
      <c r="B18" s="31" t="s">
        <v>87</v>
      </c>
      <c r="C18" s="7">
        <v>2.5</v>
      </c>
      <c r="D18" s="7">
        <f t="shared" si="1"/>
        <v>0</v>
      </c>
      <c r="E18" s="7"/>
      <c r="F18" s="7"/>
      <c r="G18" s="11">
        <v>0.1</v>
      </c>
    </row>
    <row r="19" spans="1:7" ht="15.75" x14ac:dyDescent="0.25">
      <c r="A19" s="6">
        <v>12</v>
      </c>
      <c r="B19" s="31" t="s">
        <v>88</v>
      </c>
      <c r="C19" s="7">
        <v>0</v>
      </c>
      <c r="D19" s="7">
        <f t="shared" si="1"/>
        <v>0</v>
      </c>
      <c r="E19" s="7"/>
      <c r="F19" s="7"/>
      <c r="G19" s="11"/>
    </row>
    <row r="20" spans="1:7" ht="15.75" x14ac:dyDescent="0.25">
      <c r="A20" s="6">
        <v>13</v>
      </c>
      <c r="B20" s="31" t="s">
        <v>89</v>
      </c>
      <c r="C20" s="7">
        <v>0</v>
      </c>
      <c r="D20" s="7">
        <f t="shared" si="1"/>
        <v>0</v>
      </c>
      <c r="E20" s="7"/>
      <c r="F20" s="7"/>
      <c r="G20" s="11">
        <v>0.49199999999999999</v>
      </c>
    </row>
    <row r="21" spans="1:7" ht="15.75" x14ac:dyDescent="0.25">
      <c r="A21" s="6">
        <v>14</v>
      </c>
      <c r="B21" s="31" t="s">
        <v>90</v>
      </c>
      <c r="C21" s="7">
        <v>2.2000000000000002</v>
      </c>
      <c r="D21" s="7">
        <f t="shared" si="1"/>
        <v>0</v>
      </c>
      <c r="E21" s="7"/>
      <c r="F21" s="7"/>
      <c r="G21" s="11">
        <v>1.44</v>
      </c>
    </row>
    <row r="22" spans="1:7" ht="15.75" x14ac:dyDescent="0.25">
      <c r="A22" s="6">
        <v>15</v>
      </c>
      <c r="B22" s="31" t="s">
        <v>91</v>
      </c>
      <c r="C22" s="7">
        <v>2</v>
      </c>
      <c r="D22" s="7">
        <f t="shared" si="1"/>
        <v>0</v>
      </c>
      <c r="E22" s="7"/>
      <c r="F22" s="7"/>
      <c r="G22" s="11"/>
    </row>
    <row r="23" spans="1:7" ht="15.75" x14ac:dyDescent="0.25">
      <c r="A23" s="6">
        <v>16</v>
      </c>
      <c r="B23" s="31" t="s">
        <v>92</v>
      </c>
      <c r="C23" s="7">
        <v>2.1150000000000002</v>
      </c>
      <c r="D23" s="7">
        <f t="shared" si="1"/>
        <v>0</v>
      </c>
      <c r="E23" s="7"/>
      <c r="F23" s="7"/>
      <c r="G23" s="11">
        <v>0.82899999999999996</v>
      </c>
    </row>
    <row r="24" spans="1:7" ht="15.75" x14ac:dyDescent="0.25">
      <c r="A24" s="6">
        <v>17</v>
      </c>
      <c r="B24" s="31" t="s">
        <v>93</v>
      </c>
      <c r="C24" s="7">
        <v>1</v>
      </c>
      <c r="D24" s="7">
        <f t="shared" si="1"/>
        <v>0</v>
      </c>
      <c r="E24" s="7"/>
      <c r="F24" s="7"/>
      <c r="G24" s="11"/>
    </row>
    <row r="25" spans="1:7" ht="15.75" x14ac:dyDescent="0.25">
      <c r="A25" s="6">
        <v>18</v>
      </c>
      <c r="B25" s="31" t="s">
        <v>94</v>
      </c>
      <c r="C25" s="7">
        <v>1.5</v>
      </c>
      <c r="D25" s="7">
        <f t="shared" si="1"/>
        <v>0</v>
      </c>
      <c r="E25" s="7"/>
      <c r="F25" s="7"/>
      <c r="G25" s="11"/>
    </row>
    <row r="26" spans="1:7" ht="15.75" x14ac:dyDescent="0.25">
      <c r="A26" s="6">
        <v>19</v>
      </c>
      <c r="B26" s="31" t="s">
        <v>95</v>
      </c>
      <c r="C26" s="7">
        <v>0</v>
      </c>
      <c r="D26" s="7">
        <f t="shared" si="1"/>
        <v>0</v>
      </c>
      <c r="E26" s="7"/>
      <c r="F26" s="7"/>
      <c r="G26" s="11"/>
    </row>
    <row r="27" spans="1:7" ht="15.75" x14ac:dyDescent="0.25">
      <c r="A27" s="6">
        <v>20</v>
      </c>
      <c r="B27" s="31" t="s">
        <v>96</v>
      </c>
      <c r="C27" s="7">
        <v>4</v>
      </c>
      <c r="D27" s="7">
        <f t="shared" si="1"/>
        <v>0</v>
      </c>
      <c r="E27" s="7"/>
      <c r="F27" s="7"/>
      <c r="G27" s="11"/>
    </row>
    <row r="28" spans="1:7" ht="15.75" x14ac:dyDescent="0.25">
      <c r="A28" s="6">
        <v>21</v>
      </c>
      <c r="B28" s="31" t="s">
        <v>97</v>
      </c>
      <c r="C28" s="7">
        <v>1.659</v>
      </c>
      <c r="D28" s="7">
        <f t="shared" si="1"/>
        <v>0</v>
      </c>
      <c r="E28" s="7"/>
      <c r="F28" s="7"/>
      <c r="G28" s="11"/>
    </row>
    <row r="29" spans="1:7" ht="15.75" x14ac:dyDescent="0.25">
      <c r="A29" s="6">
        <v>22</v>
      </c>
      <c r="B29" s="31" t="s">
        <v>98</v>
      </c>
      <c r="C29" s="7">
        <v>0.7</v>
      </c>
      <c r="D29" s="7">
        <f t="shared" si="1"/>
        <v>0</v>
      </c>
      <c r="E29" s="7"/>
      <c r="F29" s="7"/>
      <c r="G29" s="11"/>
    </row>
    <row r="30" spans="1:7" ht="15.75" x14ac:dyDescent="0.25">
      <c r="A30" s="6">
        <v>23</v>
      </c>
      <c r="B30" s="31" t="s">
        <v>99</v>
      </c>
      <c r="C30" s="7">
        <v>2</v>
      </c>
      <c r="D30" s="7">
        <f t="shared" si="1"/>
        <v>0</v>
      </c>
      <c r="E30" s="7"/>
      <c r="F30" s="7"/>
      <c r="G30" s="11"/>
    </row>
    <row r="31" spans="1:7" ht="15.75" x14ac:dyDescent="0.25">
      <c r="A31" s="6">
        <v>24</v>
      </c>
      <c r="B31" s="31" t="s">
        <v>100</v>
      </c>
      <c r="C31" s="7">
        <v>0</v>
      </c>
      <c r="D31" s="7">
        <f t="shared" si="1"/>
        <v>0</v>
      </c>
      <c r="E31" s="7"/>
      <c r="F31" s="7"/>
      <c r="G31" s="11"/>
    </row>
    <row r="32" spans="1:7" ht="15.75" x14ac:dyDescent="0.25">
      <c r="A32" s="6">
        <v>25</v>
      </c>
      <c r="B32" s="3"/>
      <c r="C32" s="7"/>
      <c r="D32" s="7">
        <f t="shared" si="1"/>
        <v>0</v>
      </c>
      <c r="E32" s="7"/>
      <c r="F32" s="7"/>
      <c r="G32" s="11"/>
    </row>
    <row r="33" spans="1:7" ht="15.75" x14ac:dyDescent="0.25">
      <c r="A33" s="6">
        <v>26</v>
      </c>
      <c r="B33" s="3"/>
      <c r="C33" s="7"/>
      <c r="D33" s="7">
        <f t="shared" si="1"/>
        <v>0</v>
      </c>
      <c r="E33" s="7"/>
      <c r="F33" s="7"/>
      <c r="G33" s="11"/>
    </row>
    <row r="34" spans="1:7" ht="15.75" x14ac:dyDescent="0.25">
      <c r="A34" s="6">
        <v>27</v>
      </c>
      <c r="B34" s="3"/>
      <c r="C34" s="7"/>
      <c r="D34" s="7">
        <f t="shared" si="1"/>
        <v>0</v>
      </c>
      <c r="E34" s="7"/>
      <c r="F34" s="7"/>
      <c r="G34" s="11"/>
    </row>
    <row r="35" spans="1:7" ht="15.75" x14ac:dyDescent="0.25">
      <c r="A35" s="6">
        <v>28</v>
      </c>
      <c r="B35" s="3"/>
      <c r="C35" s="7"/>
      <c r="D35" s="7">
        <f t="shared" si="1"/>
        <v>0</v>
      </c>
      <c r="E35" s="7"/>
      <c r="F35" s="7"/>
      <c r="G35" s="11"/>
    </row>
    <row r="36" spans="1:7" ht="15.75" x14ac:dyDescent="0.25">
      <c r="A36" s="6">
        <v>29</v>
      </c>
      <c r="B36" s="3"/>
      <c r="C36" s="7"/>
      <c r="D36" s="7">
        <f t="shared" si="1"/>
        <v>0</v>
      </c>
      <c r="E36" s="7"/>
      <c r="F36" s="7"/>
      <c r="G36" s="11"/>
    </row>
    <row r="37" spans="1:7" ht="15.75" x14ac:dyDescent="0.25">
      <c r="A37" s="6">
        <v>30</v>
      </c>
      <c r="B37" s="3"/>
      <c r="C37" s="7"/>
      <c r="D37" s="7">
        <f t="shared" si="1"/>
        <v>0</v>
      </c>
      <c r="E37" s="7"/>
      <c r="F37" s="7"/>
      <c r="G37" s="11"/>
    </row>
    <row r="38" spans="1:7" ht="15.75" x14ac:dyDescent="0.25">
      <c r="A38" s="6">
        <v>31</v>
      </c>
      <c r="B38" s="3"/>
      <c r="C38" s="7"/>
      <c r="D38" s="7">
        <f t="shared" si="1"/>
        <v>0</v>
      </c>
      <c r="E38" s="7"/>
      <c r="F38" s="7"/>
      <c r="G38" s="11"/>
    </row>
    <row r="39" spans="1:7" ht="15.75" x14ac:dyDescent="0.25">
      <c r="A39" s="6">
        <v>32</v>
      </c>
      <c r="B39" s="3"/>
      <c r="C39" s="7"/>
      <c r="D39" s="7">
        <f t="shared" si="1"/>
        <v>0</v>
      </c>
      <c r="E39" s="7"/>
      <c r="F39" s="7"/>
      <c r="G39" s="11"/>
    </row>
    <row r="40" spans="1:7" ht="15.75" x14ac:dyDescent="0.25">
      <c r="A40" s="6">
        <v>33</v>
      </c>
      <c r="B40" s="3"/>
      <c r="C40" s="7"/>
      <c r="D40" s="7">
        <f t="shared" si="1"/>
        <v>0</v>
      </c>
      <c r="E40" s="7"/>
      <c r="F40" s="7"/>
      <c r="G40" s="11"/>
    </row>
    <row r="41" spans="1:7" ht="15.75" x14ac:dyDescent="0.25">
      <c r="A41" s="6">
        <v>34</v>
      </c>
      <c r="B41" s="3"/>
      <c r="C41" s="7"/>
      <c r="D41" s="7">
        <f t="shared" si="1"/>
        <v>0</v>
      </c>
      <c r="E41" s="7"/>
      <c r="F41" s="7"/>
      <c r="G41" s="11"/>
    </row>
    <row r="42" spans="1:7" ht="15.75" x14ac:dyDescent="0.25">
      <c r="A42" s="6">
        <v>35</v>
      </c>
      <c r="B42" s="3"/>
      <c r="C42" s="7"/>
      <c r="D42" s="7">
        <f t="shared" si="1"/>
        <v>0</v>
      </c>
      <c r="E42" s="7"/>
      <c r="F42" s="7"/>
      <c r="G42" s="11"/>
    </row>
    <row r="43" spans="1:7" ht="15.75" x14ac:dyDescent="0.25">
      <c r="A43" s="6">
        <v>36</v>
      </c>
      <c r="B43" s="3"/>
      <c r="C43" s="7"/>
      <c r="D43" s="7">
        <f t="shared" si="1"/>
        <v>0</v>
      </c>
      <c r="E43" s="7"/>
      <c r="F43" s="7"/>
      <c r="G43" s="11"/>
    </row>
    <row r="44" spans="1:7" ht="15.75" x14ac:dyDescent="0.25">
      <c r="A44" s="6">
        <v>37</v>
      </c>
      <c r="B44" s="3"/>
      <c r="C44" s="7"/>
      <c r="D44" s="7">
        <f t="shared" si="1"/>
        <v>0</v>
      </c>
      <c r="E44" s="7"/>
      <c r="F44" s="7"/>
      <c r="G44" s="11"/>
    </row>
    <row r="45" spans="1:7" ht="15.75" x14ac:dyDescent="0.25">
      <c r="A45" s="6">
        <v>38</v>
      </c>
      <c r="B45" s="3"/>
      <c r="C45" s="7"/>
      <c r="D45" s="7">
        <f t="shared" si="1"/>
        <v>0</v>
      </c>
      <c r="E45" s="7"/>
      <c r="F45" s="7"/>
      <c r="G45" s="11"/>
    </row>
    <row r="46" spans="1:7" ht="15.75" x14ac:dyDescent="0.25">
      <c r="A46" s="6">
        <v>39</v>
      </c>
      <c r="B46" s="3"/>
      <c r="C46" s="7"/>
      <c r="D46" s="7">
        <f t="shared" si="1"/>
        <v>0</v>
      </c>
      <c r="E46" s="7"/>
      <c r="F46" s="7"/>
      <c r="G46" s="11"/>
    </row>
    <row r="47" spans="1:7" ht="15.75" x14ac:dyDescent="0.25">
      <c r="A47" s="6">
        <v>40</v>
      </c>
      <c r="B47" s="3"/>
      <c r="C47" s="7"/>
      <c r="D47" s="7">
        <f t="shared" si="1"/>
        <v>0</v>
      </c>
      <c r="E47" s="7"/>
      <c r="F47" s="7"/>
      <c r="G47" s="11"/>
    </row>
    <row r="48" spans="1:7" ht="15.75" x14ac:dyDescent="0.25">
      <c r="A48" s="6">
        <v>41</v>
      </c>
      <c r="B48" s="3"/>
      <c r="C48" s="7"/>
      <c r="D48" s="7">
        <f t="shared" si="1"/>
        <v>0</v>
      </c>
      <c r="E48" s="7"/>
      <c r="F48" s="7"/>
      <c r="G48" s="11"/>
    </row>
    <row r="49" spans="1:7" ht="15.75" x14ac:dyDescent="0.25">
      <c r="A49" s="6">
        <v>42</v>
      </c>
      <c r="B49" s="3"/>
      <c r="C49" s="7"/>
      <c r="D49" s="7">
        <f t="shared" si="1"/>
        <v>0</v>
      </c>
      <c r="E49" s="7"/>
      <c r="F49" s="7"/>
      <c r="G49" s="11"/>
    </row>
    <row r="50" spans="1:7" ht="15.75" x14ac:dyDescent="0.25">
      <c r="A50" s="6">
        <v>43</v>
      </c>
      <c r="B50" s="3"/>
      <c r="C50" s="7"/>
      <c r="D50" s="7">
        <f t="shared" si="1"/>
        <v>0</v>
      </c>
      <c r="E50" s="7"/>
      <c r="F50" s="7"/>
      <c r="G50" s="11"/>
    </row>
    <row r="51" spans="1:7" ht="15.75" x14ac:dyDescent="0.25">
      <c r="A51" s="6">
        <v>44</v>
      </c>
      <c r="B51" s="3"/>
      <c r="C51" s="7"/>
      <c r="D51" s="7">
        <f t="shared" si="1"/>
        <v>0</v>
      </c>
      <c r="E51" s="7"/>
      <c r="F51" s="7"/>
      <c r="G51" s="11"/>
    </row>
    <row r="52" spans="1:7" ht="15.75" x14ac:dyDescent="0.25">
      <c r="A52" s="6">
        <v>45</v>
      </c>
      <c r="B52" s="3"/>
      <c r="C52" s="7"/>
      <c r="D52" s="7">
        <f t="shared" si="1"/>
        <v>0</v>
      </c>
      <c r="E52" s="7"/>
      <c r="F52" s="7"/>
      <c r="G52" s="11"/>
    </row>
    <row r="53" spans="1:7" ht="15.75" x14ac:dyDescent="0.25">
      <c r="A53" s="6">
        <v>46</v>
      </c>
      <c r="B53" s="3"/>
      <c r="C53" s="7"/>
      <c r="D53" s="7">
        <f t="shared" si="1"/>
        <v>0</v>
      </c>
      <c r="E53" s="7"/>
      <c r="F53" s="7"/>
      <c r="G53" s="11"/>
    </row>
    <row r="54" spans="1:7" ht="15.75" x14ac:dyDescent="0.25">
      <c r="A54" s="6">
        <v>47</v>
      </c>
      <c r="B54" s="3"/>
      <c r="C54" s="7"/>
      <c r="D54" s="7">
        <f t="shared" si="1"/>
        <v>0</v>
      </c>
      <c r="E54" s="7"/>
      <c r="F54" s="7"/>
      <c r="G54" s="11"/>
    </row>
    <row r="55" spans="1:7" ht="15.75" x14ac:dyDescent="0.25">
      <c r="A55" s="6">
        <v>48</v>
      </c>
      <c r="B55" s="3"/>
      <c r="C55" s="7"/>
      <c r="D55" s="7">
        <f t="shared" si="1"/>
        <v>0</v>
      </c>
      <c r="E55" s="7"/>
      <c r="F55" s="7"/>
      <c r="G55" s="11"/>
    </row>
    <row r="56" spans="1:7" ht="15.75" x14ac:dyDescent="0.25">
      <c r="A56" s="6">
        <v>49</v>
      </c>
      <c r="B56" s="3"/>
      <c r="C56" s="7"/>
      <c r="D56" s="7">
        <f t="shared" si="1"/>
        <v>0</v>
      </c>
      <c r="E56" s="7"/>
      <c r="F56" s="7"/>
      <c r="G56" s="11"/>
    </row>
    <row r="57" spans="1:7" ht="15.75" x14ac:dyDescent="0.25">
      <c r="A57" s="6">
        <v>50</v>
      </c>
      <c r="B57" s="3"/>
      <c r="C57" s="7"/>
      <c r="D57" s="7">
        <f t="shared" si="1"/>
        <v>0</v>
      </c>
      <c r="E57" s="7"/>
      <c r="F57" s="7"/>
      <c r="G57" s="11"/>
    </row>
    <row r="58" spans="1:7" ht="15.75" x14ac:dyDescent="0.25">
      <c r="A58" s="6">
        <v>51</v>
      </c>
      <c r="B58" s="3"/>
      <c r="C58" s="7"/>
      <c r="D58" s="7">
        <f t="shared" si="1"/>
        <v>0</v>
      </c>
      <c r="E58" s="7"/>
      <c r="F58" s="7"/>
      <c r="G58" s="11"/>
    </row>
    <row r="59" spans="1:7" ht="15.75" x14ac:dyDescent="0.25">
      <c r="A59" s="6">
        <v>52</v>
      </c>
      <c r="B59" s="3"/>
      <c r="C59" s="7"/>
      <c r="D59" s="7">
        <f t="shared" si="1"/>
        <v>0</v>
      </c>
      <c r="E59" s="7"/>
      <c r="F59" s="7"/>
      <c r="G59" s="11"/>
    </row>
    <row r="60" spans="1:7" ht="15.75" x14ac:dyDescent="0.25">
      <c r="A60" s="6">
        <v>53</v>
      </c>
      <c r="B60" s="3"/>
      <c r="C60" s="7"/>
      <c r="D60" s="7">
        <f t="shared" si="1"/>
        <v>0</v>
      </c>
      <c r="E60" s="7"/>
      <c r="F60" s="7"/>
      <c r="G60" s="11"/>
    </row>
    <row r="61" spans="1:7" ht="15.75" x14ac:dyDescent="0.25">
      <c r="A61" s="6">
        <v>54</v>
      </c>
      <c r="B61" s="3"/>
      <c r="C61" s="7"/>
      <c r="D61" s="7">
        <f t="shared" si="1"/>
        <v>0</v>
      </c>
      <c r="E61" s="7"/>
      <c r="F61" s="7"/>
      <c r="G61" s="11"/>
    </row>
    <row r="62" spans="1:7" ht="15.75" x14ac:dyDescent="0.25">
      <c r="A62" s="6">
        <v>55</v>
      </c>
      <c r="B62" s="3"/>
      <c r="C62" s="7"/>
      <c r="D62" s="7">
        <f t="shared" si="1"/>
        <v>0</v>
      </c>
      <c r="E62" s="7"/>
      <c r="F62" s="7"/>
      <c r="G62" s="11"/>
    </row>
    <row r="63" spans="1:7" ht="15.75" x14ac:dyDescent="0.25">
      <c r="A63" s="6">
        <v>56</v>
      </c>
      <c r="B63" s="3"/>
      <c r="C63" s="7"/>
      <c r="D63" s="7">
        <f t="shared" si="1"/>
        <v>0</v>
      </c>
      <c r="E63" s="7"/>
      <c r="F63" s="7"/>
      <c r="G63" s="11"/>
    </row>
    <row r="64" spans="1:7" ht="15.75" x14ac:dyDescent="0.25">
      <c r="A64" s="6">
        <v>57</v>
      </c>
      <c r="B64" s="3"/>
      <c r="C64" s="7"/>
      <c r="D64" s="7">
        <f t="shared" si="1"/>
        <v>0</v>
      </c>
      <c r="E64" s="7"/>
      <c r="F64" s="7"/>
      <c r="G64" s="11"/>
    </row>
    <row r="65" spans="1:7" ht="15.75" x14ac:dyDescent="0.25">
      <c r="A65" s="6">
        <v>58</v>
      </c>
      <c r="B65" s="3"/>
      <c r="C65" s="7"/>
      <c r="D65" s="7">
        <f t="shared" si="1"/>
        <v>0</v>
      </c>
      <c r="E65" s="7"/>
      <c r="F65" s="7"/>
      <c r="G65" s="11"/>
    </row>
    <row r="66" spans="1:7" ht="15.75" x14ac:dyDescent="0.25">
      <c r="A66" s="6">
        <v>59</v>
      </c>
      <c r="B66" s="3"/>
      <c r="C66" s="7"/>
      <c r="D66" s="7">
        <f t="shared" si="1"/>
        <v>0</v>
      </c>
      <c r="E66" s="7"/>
      <c r="F66" s="7"/>
      <c r="G66" s="11"/>
    </row>
    <row r="67" spans="1:7" ht="15.75" x14ac:dyDescent="0.25">
      <c r="A67" s="6">
        <v>60</v>
      </c>
      <c r="B67" s="3"/>
      <c r="C67" s="7"/>
      <c r="D67" s="7">
        <f t="shared" si="1"/>
        <v>0</v>
      </c>
      <c r="E67" s="7"/>
      <c r="F67" s="7"/>
      <c r="G67" s="11"/>
    </row>
    <row r="68" spans="1:7" ht="15.75" x14ac:dyDescent="0.25">
      <c r="A68" s="6">
        <v>61</v>
      </c>
      <c r="B68" s="3"/>
      <c r="C68" s="7"/>
      <c r="D68" s="7">
        <f t="shared" si="1"/>
        <v>0</v>
      </c>
      <c r="E68" s="7"/>
      <c r="F68" s="7"/>
      <c r="G68" s="11"/>
    </row>
    <row r="69" spans="1:7" ht="15.75" x14ac:dyDescent="0.25">
      <c r="A69" s="6">
        <v>62</v>
      </c>
      <c r="B69" s="3"/>
      <c r="C69" s="7"/>
      <c r="D69" s="7">
        <f t="shared" si="1"/>
        <v>0</v>
      </c>
      <c r="E69" s="7"/>
      <c r="F69" s="7"/>
      <c r="G69" s="11"/>
    </row>
    <row r="70" spans="1:7" ht="15.75" x14ac:dyDescent="0.25">
      <c r="A70" s="6">
        <v>63</v>
      </c>
      <c r="B70" s="3"/>
      <c r="C70" s="7"/>
      <c r="D70" s="7">
        <f t="shared" si="1"/>
        <v>0</v>
      </c>
      <c r="E70" s="7"/>
      <c r="F70" s="7"/>
      <c r="G70" s="11"/>
    </row>
    <row r="71" spans="1:7" ht="15.75" x14ac:dyDescent="0.25">
      <c r="A71" s="6">
        <v>64</v>
      </c>
      <c r="B71" s="3"/>
      <c r="C71" s="7"/>
      <c r="D71" s="7">
        <f t="shared" si="1"/>
        <v>0</v>
      </c>
      <c r="E71" s="7"/>
      <c r="F71" s="7"/>
      <c r="G71" s="11"/>
    </row>
    <row r="72" spans="1:7" ht="15.75" x14ac:dyDescent="0.25">
      <c r="A72" s="6">
        <v>65</v>
      </c>
      <c r="B72" s="3"/>
      <c r="C72" s="7"/>
      <c r="D72" s="7">
        <f t="shared" si="1"/>
        <v>0</v>
      </c>
      <c r="E72" s="7"/>
      <c r="F72" s="7"/>
      <c r="G72" s="11"/>
    </row>
    <row r="73" spans="1:7" ht="15.75" x14ac:dyDescent="0.25">
      <c r="A73" s="6">
        <v>66</v>
      </c>
      <c r="B73" s="3"/>
      <c r="C73" s="7"/>
      <c r="D73" s="7">
        <f t="shared" si="1"/>
        <v>0</v>
      </c>
      <c r="E73" s="7"/>
      <c r="F73" s="7"/>
      <c r="G73" s="11"/>
    </row>
    <row r="74" spans="1:7" ht="15.75" x14ac:dyDescent="0.25">
      <c r="A74" s="6">
        <v>67</v>
      </c>
      <c r="B74" s="3"/>
      <c r="C74" s="7"/>
      <c r="D74" s="7">
        <f t="shared" ref="D74:D77" si="2">MAX(E74:F74)</f>
        <v>0</v>
      </c>
      <c r="E74" s="7"/>
      <c r="F74" s="7"/>
      <c r="G74" s="11"/>
    </row>
    <row r="75" spans="1:7" ht="15.75" x14ac:dyDescent="0.25">
      <c r="A75" s="6">
        <v>68</v>
      </c>
      <c r="B75" s="3"/>
      <c r="C75" s="7"/>
      <c r="D75" s="7">
        <f t="shared" si="2"/>
        <v>0</v>
      </c>
      <c r="E75" s="7"/>
      <c r="F75" s="7"/>
      <c r="G75" s="11"/>
    </row>
    <row r="76" spans="1:7" ht="15.75" x14ac:dyDescent="0.25">
      <c r="A76" s="6">
        <v>69</v>
      </c>
      <c r="B76" s="3"/>
      <c r="C76" s="7"/>
      <c r="D76" s="7">
        <f t="shared" si="2"/>
        <v>0</v>
      </c>
      <c r="E76" s="7"/>
      <c r="F76" s="7"/>
      <c r="G76" s="11"/>
    </row>
    <row r="77" spans="1:7" ht="15.75" x14ac:dyDescent="0.25">
      <c r="A77" s="6">
        <v>70</v>
      </c>
      <c r="B77" s="3"/>
      <c r="C77" s="7"/>
      <c r="D77" s="7">
        <f t="shared" si="2"/>
        <v>0</v>
      </c>
      <c r="E77" s="7"/>
      <c r="F77" s="7"/>
      <c r="G77" s="11"/>
    </row>
    <row r="79" spans="1:7" ht="15.75" x14ac:dyDescent="0.25">
      <c r="A79" s="60" t="s">
        <v>102</v>
      </c>
      <c r="B79" s="60"/>
      <c r="C79" s="60"/>
      <c r="D79" s="60"/>
      <c r="E79" s="60"/>
      <c r="F79" s="60"/>
    </row>
    <row r="80" spans="1:7" ht="15.75" x14ac:dyDescent="0.25">
      <c r="A80" s="60" t="s">
        <v>103</v>
      </c>
      <c r="B80" s="60"/>
      <c r="C80" s="60"/>
      <c r="D80" s="60"/>
      <c r="E80" s="60"/>
      <c r="F80" s="60"/>
    </row>
  </sheetData>
  <mergeCells count="9">
    <mergeCell ref="A79:F79"/>
    <mergeCell ref="A80:F80"/>
    <mergeCell ref="C1:F1"/>
    <mergeCell ref="A2:F2"/>
    <mergeCell ref="A6:A7"/>
    <mergeCell ref="B6:B7"/>
    <mergeCell ref="C6:G6"/>
    <mergeCell ref="A3:Y3"/>
    <mergeCell ref="A4:Y4"/>
  </mergeCells>
  <pageMargins left="0.34" right="0.2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topLeftCell="B1" zoomScale="115" zoomScaleNormal="80" zoomScaleSheetLayoutView="115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A3" sqref="A3:F3"/>
    </sheetView>
  </sheetViews>
  <sheetFormatPr defaultRowHeight="15" x14ac:dyDescent="0.25"/>
  <cols>
    <col min="1" max="1" width="3.5703125" style="2" customWidth="1"/>
    <col min="2" max="2" width="24.7109375" style="2" customWidth="1"/>
    <col min="3" max="7" width="8.28515625" style="2" customWidth="1"/>
    <col min="8" max="8" width="15.42578125" style="1" hidden="1" customWidth="1"/>
    <col min="9" max="9" width="16.28515625" style="2" hidden="1" customWidth="1"/>
    <col min="10" max="10" width="12.5703125" style="2" hidden="1" customWidth="1"/>
    <col min="11" max="12" width="9.140625" style="2"/>
    <col min="13" max="14" width="0" style="2" hidden="1" customWidth="1"/>
    <col min="15" max="16384" width="9.140625" style="2"/>
  </cols>
  <sheetData>
    <row r="1" spans="1:15" x14ac:dyDescent="0.25">
      <c r="C1" s="66" t="s">
        <v>69</v>
      </c>
      <c r="D1" s="66"/>
      <c r="E1" s="66"/>
      <c r="F1" s="66"/>
    </row>
    <row r="2" spans="1:15" ht="60" customHeight="1" x14ac:dyDescent="0.25">
      <c r="A2" s="70" t="s">
        <v>41</v>
      </c>
      <c r="B2" s="70"/>
      <c r="C2" s="70"/>
      <c r="D2" s="70"/>
      <c r="E2" s="70"/>
      <c r="F2" s="70"/>
    </row>
    <row r="3" spans="1:15" ht="37.5" customHeight="1" x14ac:dyDescent="0.25">
      <c r="A3" s="71" t="s">
        <v>253</v>
      </c>
      <c r="B3" s="71"/>
      <c r="C3" s="71"/>
      <c r="D3" s="71"/>
      <c r="E3" s="71"/>
      <c r="F3" s="71"/>
    </row>
    <row r="4" spans="1:15" ht="31.5" customHeight="1" x14ac:dyDescent="0.25">
      <c r="A4" s="71" t="s">
        <v>176</v>
      </c>
      <c r="B4" s="71"/>
      <c r="C4" s="71"/>
      <c r="D4" s="71"/>
      <c r="E4" s="71"/>
      <c r="F4" s="71"/>
    </row>
    <row r="6" spans="1:15" ht="15.75" customHeight="1" x14ac:dyDescent="0.25">
      <c r="A6" s="75" t="s">
        <v>5</v>
      </c>
      <c r="B6" s="75" t="s">
        <v>0</v>
      </c>
      <c r="C6" s="81" t="s">
        <v>58</v>
      </c>
      <c r="D6" s="82"/>
      <c r="E6" s="82"/>
      <c r="F6" s="80" t="s">
        <v>45</v>
      </c>
      <c r="G6" s="80"/>
      <c r="H6" s="80"/>
      <c r="I6" s="80"/>
      <c r="J6" s="80"/>
      <c r="K6" s="72" t="s">
        <v>46</v>
      </c>
      <c r="L6" s="73"/>
      <c r="M6" s="73"/>
      <c r="N6" s="73"/>
      <c r="O6" s="74"/>
    </row>
    <row r="7" spans="1:15" ht="173.25" x14ac:dyDescent="0.25">
      <c r="A7" s="76"/>
      <c r="B7" s="76"/>
      <c r="C7" s="17" t="s">
        <v>16</v>
      </c>
      <c r="D7" s="17" t="s">
        <v>56</v>
      </c>
      <c r="E7" s="17" t="s">
        <v>9</v>
      </c>
      <c r="F7" s="10" t="s">
        <v>16</v>
      </c>
      <c r="G7" s="17" t="s">
        <v>56</v>
      </c>
      <c r="H7" s="9" t="s">
        <v>42</v>
      </c>
      <c r="I7" s="9" t="s">
        <v>24</v>
      </c>
      <c r="J7" s="10" t="s">
        <v>10</v>
      </c>
      <c r="K7" s="10" t="s">
        <v>16</v>
      </c>
      <c r="L7" s="17" t="s">
        <v>56</v>
      </c>
      <c r="M7" s="9" t="s">
        <v>42</v>
      </c>
      <c r="N7" s="9" t="s">
        <v>24</v>
      </c>
      <c r="O7" s="10" t="s">
        <v>10</v>
      </c>
    </row>
    <row r="8" spans="1:15" ht="15.75" x14ac:dyDescent="0.25">
      <c r="A8" s="5">
        <v>1</v>
      </c>
      <c r="B8" s="3" t="s">
        <v>2</v>
      </c>
      <c r="C8" s="21">
        <f>SUM(C9:C77)</f>
        <v>4.0199999999999996</v>
      </c>
      <c r="D8" s="21">
        <f t="shared" ref="D8:M8" si="0">SUM(D9:D77)</f>
        <v>0</v>
      </c>
      <c r="E8" s="44">
        <f t="shared" si="0"/>
        <v>7.3989999999999991</v>
      </c>
      <c r="F8" s="21">
        <f t="shared" si="0"/>
        <v>0.6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3.42</v>
      </c>
      <c r="L8" s="21">
        <f t="shared" si="0"/>
        <v>0</v>
      </c>
      <c r="M8" s="21">
        <f t="shared" si="0"/>
        <v>0</v>
      </c>
      <c r="N8" s="21">
        <f t="shared" ref="N8" si="1">SUM(N9:N77)</f>
        <v>0</v>
      </c>
      <c r="O8" s="44">
        <f t="shared" ref="O8" si="2">SUM(O9:O77)</f>
        <v>7.3989999999999991</v>
      </c>
    </row>
    <row r="9" spans="1:15" ht="15.75" x14ac:dyDescent="0.25">
      <c r="A9" s="5">
        <v>2</v>
      </c>
      <c r="B9" s="31" t="s">
        <v>78</v>
      </c>
      <c r="C9" s="7">
        <f>F9+K9</f>
        <v>0</v>
      </c>
      <c r="D9" s="7">
        <f>SUM(G9,L9)</f>
        <v>0</v>
      </c>
      <c r="E9" s="7">
        <f>J9+O9</f>
        <v>0</v>
      </c>
      <c r="F9" s="11"/>
      <c r="G9" s="7">
        <f>MAX(H9:I9)</f>
        <v>0</v>
      </c>
      <c r="H9" s="11"/>
      <c r="I9" s="11"/>
      <c r="J9" s="11"/>
      <c r="K9" s="11">
        <v>0</v>
      </c>
      <c r="L9" s="7">
        <f>MAX(M9:N9)</f>
        <v>0</v>
      </c>
      <c r="M9" s="11"/>
      <c r="N9" s="11"/>
      <c r="O9" s="11"/>
    </row>
    <row r="10" spans="1:15" ht="15.75" x14ac:dyDescent="0.25">
      <c r="A10" s="5">
        <v>3</v>
      </c>
      <c r="B10" s="31" t="s">
        <v>79</v>
      </c>
      <c r="C10" s="7">
        <f t="shared" ref="C10:C73" si="3">F10+K10</f>
        <v>0</v>
      </c>
      <c r="D10" s="7">
        <f t="shared" ref="D10:D73" si="4">SUM(G10,L10)</f>
        <v>0</v>
      </c>
      <c r="E10" s="7">
        <f t="shared" ref="E10:E73" si="5">J10+O10</f>
        <v>0</v>
      </c>
      <c r="F10" s="11"/>
      <c r="G10" s="7">
        <f t="shared" ref="G10:G73" si="6">MAX(H10:I10)</f>
        <v>0</v>
      </c>
      <c r="H10" s="11"/>
      <c r="I10" s="11"/>
      <c r="J10" s="11"/>
      <c r="K10" s="11">
        <v>0</v>
      </c>
      <c r="L10" s="7">
        <f t="shared" ref="L10:L73" si="7">MAX(M10:N10)</f>
        <v>0</v>
      </c>
      <c r="M10" s="11"/>
      <c r="N10" s="11"/>
      <c r="O10" s="11"/>
    </row>
    <row r="11" spans="1:15" ht="15.75" x14ac:dyDescent="0.25">
      <c r="A11" s="6">
        <v>4</v>
      </c>
      <c r="B11" s="31" t="s">
        <v>80</v>
      </c>
      <c r="C11" s="7">
        <f t="shared" si="3"/>
        <v>0</v>
      </c>
      <c r="D11" s="7">
        <f t="shared" si="4"/>
        <v>0</v>
      </c>
      <c r="E11" s="7">
        <f t="shared" si="5"/>
        <v>0</v>
      </c>
      <c r="F11" s="11"/>
      <c r="G11" s="7">
        <f t="shared" si="6"/>
        <v>0</v>
      </c>
      <c r="H11" s="11"/>
      <c r="I11" s="11"/>
      <c r="J11" s="11"/>
      <c r="K11" s="11">
        <v>0</v>
      </c>
      <c r="L11" s="7">
        <f t="shared" si="7"/>
        <v>0</v>
      </c>
      <c r="M11" s="11"/>
      <c r="N11" s="11"/>
      <c r="O11" s="11"/>
    </row>
    <row r="12" spans="1:15" ht="15.75" x14ac:dyDescent="0.25">
      <c r="A12" s="6">
        <v>5</v>
      </c>
      <c r="B12" s="31" t="s">
        <v>81</v>
      </c>
      <c r="C12" s="7">
        <f t="shared" si="3"/>
        <v>0</v>
      </c>
      <c r="D12" s="7">
        <f t="shared" si="4"/>
        <v>0</v>
      </c>
      <c r="E12" s="7">
        <f t="shared" si="5"/>
        <v>0</v>
      </c>
      <c r="F12" s="7"/>
      <c r="G12" s="7">
        <f t="shared" si="6"/>
        <v>0</v>
      </c>
      <c r="H12" s="7"/>
      <c r="I12" s="7"/>
      <c r="J12" s="7"/>
      <c r="K12" s="7">
        <v>0</v>
      </c>
      <c r="L12" s="7">
        <f t="shared" si="7"/>
        <v>0</v>
      </c>
      <c r="M12" s="11"/>
      <c r="N12" s="11"/>
      <c r="O12" s="11"/>
    </row>
    <row r="13" spans="1:15" ht="15.75" x14ac:dyDescent="0.25">
      <c r="A13" s="6">
        <v>6</v>
      </c>
      <c r="B13" s="31" t="s">
        <v>82</v>
      </c>
      <c r="C13" s="7">
        <f t="shared" si="3"/>
        <v>0</v>
      </c>
      <c r="D13" s="7">
        <f t="shared" si="4"/>
        <v>0</v>
      </c>
      <c r="E13" s="7">
        <f t="shared" si="5"/>
        <v>0</v>
      </c>
      <c r="F13" s="7"/>
      <c r="G13" s="7">
        <f t="shared" si="6"/>
        <v>0</v>
      </c>
      <c r="H13" s="7"/>
      <c r="I13" s="7"/>
      <c r="J13" s="7"/>
      <c r="K13" s="7">
        <v>0</v>
      </c>
      <c r="L13" s="7">
        <f t="shared" si="7"/>
        <v>0</v>
      </c>
      <c r="M13" s="11"/>
      <c r="N13" s="11"/>
      <c r="O13" s="11"/>
    </row>
    <row r="14" spans="1:15" ht="15.75" x14ac:dyDescent="0.25">
      <c r="A14" s="6">
        <v>7</v>
      </c>
      <c r="B14" s="31" t="s">
        <v>83</v>
      </c>
      <c r="C14" s="7">
        <f t="shared" si="3"/>
        <v>0</v>
      </c>
      <c r="D14" s="7">
        <f t="shared" si="4"/>
        <v>0</v>
      </c>
      <c r="E14" s="7">
        <f t="shared" si="5"/>
        <v>0</v>
      </c>
      <c r="F14" s="7"/>
      <c r="G14" s="7">
        <f t="shared" si="6"/>
        <v>0</v>
      </c>
      <c r="H14" s="7"/>
      <c r="I14" s="7"/>
      <c r="J14" s="7"/>
      <c r="K14" s="7">
        <v>0</v>
      </c>
      <c r="L14" s="7">
        <f t="shared" si="7"/>
        <v>0</v>
      </c>
      <c r="M14" s="11"/>
      <c r="N14" s="11"/>
      <c r="O14" s="11"/>
    </row>
    <row r="15" spans="1:15" ht="15.75" x14ac:dyDescent="0.25">
      <c r="A15" s="6">
        <v>8</v>
      </c>
      <c r="B15" s="31" t="s">
        <v>84</v>
      </c>
      <c r="C15" s="7">
        <f t="shared" si="3"/>
        <v>0</v>
      </c>
      <c r="D15" s="7">
        <f t="shared" si="4"/>
        <v>0</v>
      </c>
      <c r="E15" s="7">
        <f t="shared" si="5"/>
        <v>0</v>
      </c>
      <c r="F15" s="7"/>
      <c r="G15" s="7">
        <f t="shared" si="6"/>
        <v>0</v>
      </c>
      <c r="H15" s="7"/>
      <c r="I15" s="7"/>
      <c r="J15" s="7"/>
      <c r="K15" s="7">
        <v>0</v>
      </c>
      <c r="L15" s="7">
        <f t="shared" si="7"/>
        <v>0</v>
      </c>
      <c r="M15" s="11"/>
      <c r="N15" s="11"/>
      <c r="O15" s="11"/>
    </row>
    <row r="16" spans="1:15" ht="15.75" x14ac:dyDescent="0.25">
      <c r="A16" s="6">
        <v>9</v>
      </c>
      <c r="B16" s="31" t="s">
        <v>85</v>
      </c>
      <c r="C16" s="7">
        <f t="shared" si="3"/>
        <v>0</v>
      </c>
      <c r="D16" s="7">
        <f t="shared" si="4"/>
        <v>0</v>
      </c>
      <c r="E16" s="7">
        <f t="shared" si="5"/>
        <v>0</v>
      </c>
      <c r="F16" s="7"/>
      <c r="G16" s="7">
        <f t="shared" si="6"/>
        <v>0</v>
      </c>
      <c r="H16" s="7"/>
      <c r="I16" s="7"/>
      <c r="J16" s="7"/>
      <c r="K16" s="7">
        <v>0</v>
      </c>
      <c r="L16" s="7">
        <f t="shared" si="7"/>
        <v>0</v>
      </c>
      <c r="M16" s="11"/>
      <c r="N16" s="11"/>
      <c r="O16" s="11"/>
    </row>
    <row r="17" spans="1:15" ht="15.75" x14ac:dyDescent="0.25">
      <c r="A17" s="6">
        <v>10</v>
      </c>
      <c r="B17" s="31" t="s">
        <v>86</v>
      </c>
      <c r="C17" s="7">
        <f t="shared" si="3"/>
        <v>0</v>
      </c>
      <c r="D17" s="7">
        <f t="shared" si="4"/>
        <v>0</v>
      </c>
      <c r="E17" s="7">
        <f t="shared" si="5"/>
        <v>0</v>
      </c>
      <c r="F17" s="7"/>
      <c r="G17" s="7">
        <f t="shared" si="6"/>
        <v>0</v>
      </c>
      <c r="H17" s="7"/>
      <c r="I17" s="7"/>
      <c r="J17" s="7"/>
      <c r="K17" s="7">
        <v>0</v>
      </c>
      <c r="L17" s="7">
        <f t="shared" si="7"/>
        <v>0</v>
      </c>
      <c r="M17" s="11"/>
      <c r="N17" s="11"/>
      <c r="O17" s="11"/>
    </row>
    <row r="18" spans="1:15" ht="15.75" x14ac:dyDescent="0.25">
      <c r="A18" s="6">
        <v>11</v>
      </c>
      <c r="B18" s="31" t="s">
        <v>87</v>
      </c>
      <c r="C18" s="7">
        <f t="shared" si="3"/>
        <v>0</v>
      </c>
      <c r="D18" s="7">
        <f t="shared" si="4"/>
        <v>0</v>
      </c>
      <c r="E18" s="7">
        <f t="shared" si="5"/>
        <v>0</v>
      </c>
      <c r="F18" s="7"/>
      <c r="G18" s="7">
        <f t="shared" si="6"/>
        <v>0</v>
      </c>
      <c r="H18" s="7"/>
      <c r="I18" s="7"/>
      <c r="J18" s="7"/>
      <c r="K18" s="7">
        <v>0</v>
      </c>
      <c r="L18" s="7">
        <f t="shared" si="7"/>
        <v>0</v>
      </c>
      <c r="M18" s="11"/>
      <c r="N18" s="11"/>
      <c r="O18" s="11"/>
    </row>
    <row r="19" spans="1:15" ht="15.75" x14ac:dyDescent="0.25">
      <c r="A19" s="6">
        <v>12</v>
      </c>
      <c r="B19" s="31" t="s">
        <v>88</v>
      </c>
      <c r="C19" s="7">
        <f t="shared" si="3"/>
        <v>0</v>
      </c>
      <c r="D19" s="7">
        <f t="shared" si="4"/>
        <v>0</v>
      </c>
      <c r="E19" s="7">
        <f t="shared" si="5"/>
        <v>0</v>
      </c>
      <c r="F19" s="7"/>
      <c r="G19" s="7">
        <f t="shared" si="6"/>
        <v>0</v>
      </c>
      <c r="H19" s="7"/>
      <c r="I19" s="7"/>
      <c r="J19" s="7"/>
      <c r="K19" s="7">
        <v>0</v>
      </c>
      <c r="L19" s="7">
        <f t="shared" si="7"/>
        <v>0</v>
      </c>
      <c r="M19" s="11"/>
      <c r="N19" s="11"/>
      <c r="O19" s="11"/>
    </row>
    <row r="20" spans="1:15" ht="15.75" x14ac:dyDescent="0.25">
      <c r="A20" s="6">
        <v>13</v>
      </c>
      <c r="B20" s="31" t="s">
        <v>89</v>
      </c>
      <c r="C20" s="7">
        <f t="shared" si="3"/>
        <v>0</v>
      </c>
      <c r="D20" s="7">
        <f t="shared" si="4"/>
        <v>0</v>
      </c>
      <c r="E20" s="7">
        <f t="shared" si="5"/>
        <v>0</v>
      </c>
      <c r="F20" s="7"/>
      <c r="G20" s="7">
        <f t="shared" si="6"/>
        <v>0</v>
      </c>
      <c r="H20" s="7"/>
      <c r="I20" s="7"/>
      <c r="J20" s="7"/>
      <c r="K20" s="7">
        <v>0</v>
      </c>
      <c r="L20" s="7">
        <f t="shared" si="7"/>
        <v>0</v>
      </c>
      <c r="M20" s="11"/>
      <c r="N20" s="11"/>
      <c r="O20" s="11"/>
    </row>
    <row r="21" spans="1:15" ht="15.75" x14ac:dyDescent="0.25">
      <c r="A21" s="6">
        <v>14</v>
      </c>
      <c r="B21" s="31" t="s">
        <v>90</v>
      </c>
      <c r="C21" s="7">
        <f t="shared" si="3"/>
        <v>2.4</v>
      </c>
      <c r="D21" s="7">
        <f t="shared" si="4"/>
        <v>0</v>
      </c>
      <c r="E21" s="7">
        <f t="shared" si="5"/>
        <v>5.0229999999999997</v>
      </c>
      <c r="F21" s="7">
        <v>0.6</v>
      </c>
      <c r="G21" s="7">
        <f t="shared" si="6"/>
        <v>0</v>
      </c>
      <c r="H21" s="7"/>
      <c r="I21" s="7"/>
      <c r="J21" s="7"/>
      <c r="K21" s="7">
        <v>1.8</v>
      </c>
      <c r="L21" s="7">
        <f t="shared" si="7"/>
        <v>0</v>
      </c>
      <c r="M21" s="11"/>
      <c r="N21" s="11"/>
      <c r="O21" s="11">
        <v>5.0229999999999997</v>
      </c>
    </row>
    <row r="22" spans="1:15" ht="15.75" x14ac:dyDescent="0.25">
      <c r="A22" s="6">
        <v>15</v>
      </c>
      <c r="B22" s="31" t="s">
        <v>91</v>
      </c>
      <c r="C22" s="7">
        <f t="shared" si="3"/>
        <v>0</v>
      </c>
      <c r="D22" s="7">
        <f t="shared" si="4"/>
        <v>0</v>
      </c>
      <c r="E22" s="7">
        <f t="shared" si="5"/>
        <v>0</v>
      </c>
      <c r="F22" s="7"/>
      <c r="G22" s="7">
        <f t="shared" si="6"/>
        <v>0</v>
      </c>
      <c r="H22" s="7"/>
      <c r="I22" s="7"/>
      <c r="J22" s="7"/>
      <c r="K22" s="7">
        <v>0</v>
      </c>
      <c r="L22" s="7">
        <f t="shared" si="7"/>
        <v>0</v>
      </c>
      <c r="M22" s="11"/>
      <c r="N22" s="11"/>
      <c r="O22" s="11"/>
    </row>
    <row r="23" spans="1:15" ht="15.75" x14ac:dyDescent="0.25">
      <c r="A23" s="6">
        <v>16</v>
      </c>
      <c r="B23" s="31" t="s">
        <v>92</v>
      </c>
      <c r="C23" s="7">
        <f t="shared" si="3"/>
        <v>0</v>
      </c>
      <c r="D23" s="7">
        <f t="shared" si="4"/>
        <v>0</v>
      </c>
      <c r="E23" s="7">
        <f t="shared" si="5"/>
        <v>0</v>
      </c>
      <c r="F23" s="7"/>
      <c r="G23" s="7">
        <f t="shared" si="6"/>
        <v>0</v>
      </c>
      <c r="H23" s="7"/>
      <c r="I23" s="7"/>
      <c r="J23" s="7"/>
      <c r="K23" s="7">
        <v>0</v>
      </c>
      <c r="L23" s="7">
        <f t="shared" si="7"/>
        <v>0</v>
      </c>
      <c r="M23" s="11"/>
      <c r="N23" s="11"/>
      <c r="O23" s="11"/>
    </row>
    <row r="24" spans="1:15" ht="15.75" x14ac:dyDescent="0.25">
      <c r="A24" s="6">
        <v>17</v>
      </c>
      <c r="B24" s="31" t="s">
        <v>93</v>
      </c>
      <c r="C24" s="7">
        <f t="shared" si="3"/>
        <v>0</v>
      </c>
      <c r="D24" s="7">
        <f t="shared" si="4"/>
        <v>0</v>
      </c>
      <c r="E24" s="7">
        <f t="shared" si="5"/>
        <v>0</v>
      </c>
      <c r="F24" s="7"/>
      <c r="G24" s="7">
        <f t="shared" si="6"/>
        <v>0</v>
      </c>
      <c r="H24" s="7"/>
      <c r="I24" s="7"/>
      <c r="J24" s="7"/>
      <c r="K24" s="7">
        <v>0</v>
      </c>
      <c r="L24" s="7">
        <f t="shared" si="7"/>
        <v>0</v>
      </c>
      <c r="M24" s="11"/>
      <c r="N24" s="11"/>
      <c r="O24" s="11"/>
    </row>
    <row r="25" spans="1:15" ht="15.75" x14ac:dyDescent="0.25">
      <c r="A25" s="6">
        <v>18</v>
      </c>
      <c r="B25" s="31" t="s">
        <v>94</v>
      </c>
      <c r="C25" s="7">
        <f t="shared" si="3"/>
        <v>0</v>
      </c>
      <c r="D25" s="7">
        <f t="shared" si="4"/>
        <v>0</v>
      </c>
      <c r="E25" s="7">
        <f t="shared" si="5"/>
        <v>0</v>
      </c>
      <c r="F25" s="7"/>
      <c r="G25" s="7">
        <f t="shared" si="6"/>
        <v>0</v>
      </c>
      <c r="H25" s="7"/>
      <c r="I25" s="7"/>
      <c r="J25" s="7"/>
      <c r="K25" s="7">
        <v>0</v>
      </c>
      <c r="L25" s="7">
        <f t="shared" si="7"/>
        <v>0</v>
      </c>
      <c r="M25" s="11"/>
      <c r="N25" s="11"/>
      <c r="O25" s="11"/>
    </row>
    <row r="26" spans="1:15" ht="15.75" x14ac:dyDescent="0.25">
      <c r="A26" s="6">
        <v>19</v>
      </c>
      <c r="B26" s="31" t="s">
        <v>95</v>
      </c>
      <c r="C26" s="7">
        <f t="shared" si="3"/>
        <v>1.5</v>
      </c>
      <c r="D26" s="7">
        <f t="shared" si="4"/>
        <v>0</v>
      </c>
      <c r="E26" s="7">
        <f t="shared" si="5"/>
        <v>2.3759999999999999</v>
      </c>
      <c r="F26" s="7"/>
      <c r="G26" s="7">
        <f t="shared" si="6"/>
        <v>0</v>
      </c>
      <c r="H26" s="7"/>
      <c r="I26" s="7"/>
      <c r="J26" s="7"/>
      <c r="K26" s="7">
        <v>1.5</v>
      </c>
      <c r="L26" s="7">
        <f t="shared" si="7"/>
        <v>0</v>
      </c>
      <c r="M26" s="11"/>
      <c r="N26" s="11"/>
      <c r="O26" s="11">
        <v>2.3759999999999999</v>
      </c>
    </row>
    <row r="27" spans="1:15" ht="15.75" x14ac:dyDescent="0.25">
      <c r="A27" s="6">
        <v>20</v>
      </c>
      <c r="B27" s="31" t="s">
        <v>96</v>
      </c>
      <c r="C27" s="7">
        <f t="shared" si="3"/>
        <v>0</v>
      </c>
      <c r="D27" s="7">
        <f t="shared" si="4"/>
        <v>0</v>
      </c>
      <c r="E27" s="7">
        <f t="shared" si="5"/>
        <v>0</v>
      </c>
      <c r="F27" s="7"/>
      <c r="G27" s="7">
        <f t="shared" si="6"/>
        <v>0</v>
      </c>
      <c r="H27" s="7"/>
      <c r="I27" s="7"/>
      <c r="J27" s="7"/>
      <c r="K27" s="7">
        <v>0</v>
      </c>
      <c r="L27" s="7">
        <f t="shared" si="7"/>
        <v>0</v>
      </c>
      <c r="M27" s="11"/>
      <c r="N27" s="11"/>
      <c r="O27" s="11"/>
    </row>
    <row r="28" spans="1:15" ht="15.75" x14ac:dyDescent="0.25">
      <c r="A28" s="6">
        <v>21</v>
      </c>
      <c r="B28" s="31" t="s">
        <v>97</v>
      </c>
      <c r="C28" s="7">
        <f t="shared" si="3"/>
        <v>0</v>
      </c>
      <c r="D28" s="7">
        <f t="shared" si="4"/>
        <v>0</v>
      </c>
      <c r="E28" s="7">
        <f t="shared" si="5"/>
        <v>0</v>
      </c>
      <c r="F28" s="7"/>
      <c r="G28" s="7">
        <f t="shared" si="6"/>
        <v>0</v>
      </c>
      <c r="H28" s="7"/>
      <c r="I28" s="7"/>
      <c r="J28" s="7"/>
      <c r="K28" s="7">
        <v>0</v>
      </c>
      <c r="L28" s="7">
        <f t="shared" si="7"/>
        <v>0</v>
      </c>
      <c r="M28" s="11"/>
      <c r="N28" s="11"/>
      <c r="O28" s="11"/>
    </row>
    <row r="29" spans="1:15" ht="15.75" x14ac:dyDescent="0.25">
      <c r="A29" s="6">
        <v>22</v>
      </c>
      <c r="B29" s="31" t="s">
        <v>98</v>
      </c>
      <c r="C29" s="7">
        <f t="shared" si="3"/>
        <v>0</v>
      </c>
      <c r="D29" s="7">
        <f t="shared" si="4"/>
        <v>0</v>
      </c>
      <c r="E29" s="7">
        <f t="shared" si="5"/>
        <v>0</v>
      </c>
      <c r="F29" s="7"/>
      <c r="G29" s="7">
        <f t="shared" si="6"/>
        <v>0</v>
      </c>
      <c r="H29" s="7"/>
      <c r="I29" s="7"/>
      <c r="J29" s="7"/>
      <c r="K29" s="7">
        <v>0</v>
      </c>
      <c r="L29" s="7">
        <f t="shared" si="7"/>
        <v>0</v>
      </c>
      <c r="M29" s="11"/>
      <c r="N29" s="11"/>
      <c r="O29" s="11"/>
    </row>
    <row r="30" spans="1:15" ht="15.75" x14ac:dyDescent="0.25">
      <c r="A30" s="6">
        <v>23</v>
      </c>
      <c r="B30" s="31" t="s">
        <v>99</v>
      </c>
      <c r="C30" s="7">
        <f t="shared" si="3"/>
        <v>0</v>
      </c>
      <c r="D30" s="7">
        <f t="shared" si="4"/>
        <v>0</v>
      </c>
      <c r="E30" s="7">
        <f t="shared" si="5"/>
        <v>0</v>
      </c>
      <c r="F30" s="7"/>
      <c r="G30" s="7">
        <f t="shared" si="6"/>
        <v>0</v>
      </c>
      <c r="H30" s="7"/>
      <c r="I30" s="7"/>
      <c r="J30" s="7"/>
      <c r="K30" s="7">
        <v>0</v>
      </c>
      <c r="L30" s="7">
        <f t="shared" si="7"/>
        <v>0</v>
      </c>
      <c r="M30" s="11"/>
      <c r="N30" s="11"/>
      <c r="O30" s="11"/>
    </row>
    <row r="31" spans="1:15" ht="15.75" x14ac:dyDescent="0.25">
      <c r="A31" s="6">
        <v>24</v>
      </c>
      <c r="B31" s="31" t="s">
        <v>100</v>
      </c>
      <c r="C31" s="7">
        <f t="shared" si="3"/>
        <v>0.12</v>
      </c>
      <c r="D31" s="7">
        <f t="shared" si="4"/>
        <v>0</v>
      </c>
      <c r="E31" s="7">
        <f t="shared" si="5"/>
        <v>0</v>
      </c>
      <c r="F31" s="7"/>
      <c r="G31" s="7">
        <f t="shared" si="6"/>
        <v>0</v>
      </c>
      <c r="H31" s="7"/>
      <c r="I31" s="7"/>
      <c r="J31" s="7"/>
      <c r="K31" s="7">
        <v>0.12</v>
      </c>
      <c r="L31" s="7">
        <f t="shared" si="7"/>
        <v>0</v>
      </c>
      <c r="M31" s="11"/>
      <c r="N31" s="11"/>
      <c r="O31" s="11"/>
    </row>
    <row r="32" spans="1:15" ht="15.75" x14ac:dyDescent="0.25">
      <c r="A32" s="6">
        <v>25</v>
      </c>
      <c r="B32" s="3"/>
      <c r="C32" s="7">
        <f t="shared" si="3"/>
        <v>0</v>
      </c>
      <c r="D32" s="7">
        <f t="shared" si="4"/>
        <v>0</v>
      </c>
      <c r="E32" s="7">
        <f t="shared" si="5"/>
        <v>0</v>
      </c>
      <c r="F32" s="7"/>
      <c r="G32" s="7">
        <f t="shared" si="6"/>
        <v>0</v>
      </c>
      <c r="H32" s="7"/>
      <c r="I32" s="7"/>
      <c r="J32" s="7"/>
      <c r="K32" s="7">
        <v>0</v>
      </c>
      <c r="L32" s="7">
        <f t="shared" si="7"/>
        <v>0</v>
      </c>
      <c r="M32" s="11"/>
      <c r="N32" s="11"/>
      <c r="O32" s="11"/>
    </row>
    <row r="33" spans="1:15" ht="15.75" x14ac:dyDescent="0.25">
      <c r="A33" s="6">
        <v>26</v>
      </c>
      <c r="B33" s="3"/>
      <c r="C33" s="7">
        <f t="shared" si="3"/>
        <v>0</v>
      </c>
      <c r="D33" s="7">
        <f t="shared" si="4"/>
        <v>0</v>
      </c>
      <c r="E33" s="7">
        <f t="shared" si="5"/>
        <v>0</v>
      </c>
      <c r="F33" s="7"/>
      <c r="G33" s="7">
        <f t="shared" si="6"/>
        <v>0</v>
      </c>
      <c r="H33" s="7"/>
      <c r="I33" s="7"/>
      <c r="J33" s="7"/>
      <c r="K33" s="7">
        <v>0</v>
      </c>
      <c r="L33" s="7">
        <f t="shared" si="7"/>
        <v>0</v>
      </c>
      <c r="M33" s="11"/>
      <c r="N33" s="11"/>
      <c r="O33" s="11"/>
    </row>
    <row r="34" spans="1:15" ht="15.75" x14ac:dyDescent="0.25">
      <c r="A34" s="6">
        <v>27</v>
      </c>
      <c r="B34" s="3"/>
      <c r="C34" s="7">
        <f t="shared" si="3"/>
        <v>0</v>
      </c>
      <c r="D34" s="7">
        <f t="shared" si="4"/>
        <v>0</v>
      </c>
      <c r="E34" s="7">
        <f t="shared" si="5"/>
        <v>0</v>
      </c>
      <c r="F34" s="7"/>
      <c r="G34" s="7">
        <f t="shared" si="6"/>
        <v>0</v>
      </c>
      <c r="H34" s="7"/>
      <c r="I34" s="7"/>
      <c r="J34" s="7"/>
      <c r="K34" s="7">
        <v>0</v>
      </c>
      <c r="L34" s="7">
        <f t="shared" si="7"/>
        <v>0</v>
      </c>
      <c r="M34" s="11"/>
      <c r="N34" s="11"/>
      <c r="O34" s="11"/>
    </row>
    <row r="35" spans="1:15" ht="15.75" x14ac:dyDescent="0.25">
      <c r="A35" s="6">
        <v>28</v>
      </c>
      <c r="B35" s="3"/>
      <c r="C35" s="7">
        <f t="shared" si="3"/>
        <v>0</v>
      </c>
      <c r="D35" s="7">
        <f t="shared" si="4"/>
        <v>0</v>
      </c>
      <c r="E35" s="7">
        <f t="shared" si="5"/>
        <v>0</v>
      </c>
      <c r="F35" s="7"/>
      <c r="G35" s="7">
        <f t="shared" si="6"/>
        <v>0</v>
      </c>
      <c r="H35" s="7"/>
      <c r="I35" s="7"/>
      <c r="J35" s="7"/>
      <c r="K35" s="7">
        <v>0</v>
      </c>
      <c r="L35" s="7">
        <f t="shared" si="7"/>
        <v>0</v>
      </c>
      <c r="M35" s="11"/>
      <c r="N35" s="11"/>
      <c r="O35" s="11"/>
    </row>
    <row r="36" spans="1:15" ht="15.75" x14ac:dyDescent="0.25">
      <c r="A36" s="6">
        <v>29</v>
      </c>
      <c r="B36" s="3"/>
      <c r="C36" s="7">
        <f t="shared" si="3"/>
        <v>0</v>
      </c>
      <c r="D36" s="7">
        <f t="shared" si="4"/>
        <v>0</v>
      </c>
      <c r="E36" s="7">
        <f t="shared" si="5"/>
        <v>0</v>
      </c>
      <c r="F36" s="7"/>
      <c r="G36" s="7">
        <f t="shared" si="6"/>
        <v>0</v>
      </c>
      <c r="H36" s="7"/>
      <c r="I36" s="7"/>
      <c r="J36" s="7"/>
      <c r="K36" s="7">
        <v>0</v>
      </c>
      <c r="L36" s="7">
        <f t="shared" si="7"/>
        <v>0</v>
      </c>
      <c r="M36" s="11"/>
      <c r="N36" s="11"/>
      <c r="O36" s="11"/>
    </row>
    <row r="37" spans="1:15" ht="15.75" x14ac:dyDescent="0.25">
      <c r="A37" s="6">
        <v>30</v>
      </c>
      <c r="B37" s="3"/>
      <c r="C37" s="7">
        <f t="shared" si="3"/>
        <v>0</v>
      </c>
      <c r="D37" s="7">
        <f t="shared" si="4"/>
        <v>0</v>
      </c>
      <c r="E37" s="7">
        <f t="shared" si="5"/>
        <v>0</v>
      </c>
      <c r="F37" s="7"/>
      <c r="G37" s="7">
        <f t="shared" si="6"/>
        <v>0</v>
      </c>
      <c r="H37" s="7"/>
      <c r="I37" s="7"/>
      <c r="J37" s="7"/>
      <c r="K37" s="7"/>
      <c r="L37" s="7">
        <f t="shared" si="7"/>
        <v>0</v>
      </c>
      <c r="M37" s="11"/>
      <c r="N37" s="11"/>
      <c r="O37" s="11"/>
    </row>
    <row r="38" spans="1:15" ht="15.75" x14ac:dyDescent="0.25">
      <c r="A38" s="6">
        <v>31</v>
      </c>
      <c r="B38" s="3"/>
      <c r="C38" s="7">
        <f t="shared" si="3"/>
        <v>0</v>
      </c>
      <c r="D38" s="7">
        <f t="shared" si="4"/>
        <v>0</v>
      </c>
      <c r="E38" s="7">
        <f t="shared" si="5"/>
        <v>0</v>
      </c>
      <c r="F38" s="7"/>
      <c r="G38" s="7">
        <f t="shared" si="6"/>
        <v>0</v>
      </c>
      <c r="H38" s="7"/>
      <c r="I38" s="7"/>
      <c r="J38" s="7"/>
      <c r="K38" s="7"/>
      <c r="L38" s="7">
        <f t="shared" si="7"/>
        <v>0</v>
      </c>
      <c r="M38" s="11"/>
      <c r="N38" s="11"/>
      <c r="O38" s="11"/>
    </row>
    <row r="39" spans="1:15" ht="15.75" x14ac:dyDescent="0.25">
      <c r="A39" s="6">
        <v>32</v>
      </c>
      <c r="B39" s="3"/>
      <c r="C39" s="7">
        <f t="shared" si="3"/>
        <v>0</v>
      </c>
      <c r="D39" s="7">
        <f t="shared" si="4"/>
        <v>0</v>
      </c>
      <c r="E39" s="7">
        <f t="shared" si="5"/>
        <v>0</v>
      </c>
      <c r="F39" s="7"/>
      <c r="G39" s="7">
        <f t="shared" si="6"/>
        <v>0</v>
      </c>
      <c r="H39" s="7"/>
      <c r="I39" s="7"/>
      <c r="J39" s="7"/>
      <c r="K39" s="7"/>
      <c r="L39" s="7">
        <f t="shared" si="7"/>
        <v>0</v>
      </c>
      <c r="M39" s="11"/>
      <c r="N39" s="11"/>
      <c r="O39" s="11"/>
    </row>
    <row r="40" spans="1:15" ht="15.75" x14ac:dyDescent="0.25">
      <c r="A40" s="6">
        <v>33</v>
      </c>
      <c r="B40" s="3"/>
      <c r="C40" s="7">
        <f t="shared" si="3"/>
        <v>0</v>
      </c>
      <c r="D40" s="7">
        <f t="shared" si="4"/>
        <v>0</v>
      </c>
      <c r="E40" s="7">
        <f t="shared" si="5"/>
        <v>0</v>
      </c>
      <c r="F40" s="7"/>
      <c r="G40" s="7">
        <f t="shared" si="6"/>
        <v>0</v>
      </c>
      <c r="H40" s="7"/>
      <c r="I40" s="7"/>
      <c r="J40" s="7"/>
      <c r="K40" s="7"/>
      <c r="L40" s="7">
        <f t="shared" si="7"/>
        <v>0</v>
      </c>
      <c r="M40" s="11"/>
      <c r="N40" s="11"/>
      <c r="O40" s="11"/>
    </row>
    <row r="41" spans="1:15" ht="15.75" x14ac:dyDescent="0.25">
      <c r="A41" s="6">
        <v>34</v>
      </c>
      <c r="B41" s="3"/>
      <c r="C41" s="7">
        <f t="shared" si="3"/>
        <v>0</v>
      </c>
      <c r="D41" s="7">
        <f t="shared" si="4"/>
        <v>0</v>
      </c>
      <c r="E41" s="7">
        <f t="shared" si="5"/>
        <v>0</v>
      </c>
      <c r="F41" s="7"/>
      <c r="G41" s="7">
        <f t="shared" si="6"/>
        <v>0</v>
      </c>
      <c r="H41" s="7"/>
      <c r="I41" s="7"/>
      <c r="J41" s="7"/>
      <c r="K41" s="7"/>
      <c r="L41" s="7">
        <f t="shared" si="7"/>
        <v>0</v>
      </c>
      <c r="M41" s="11"/>
      <c r="N41" s="11"/>
      <c r="O41" s="11"/>
    </row>
    <row r="42" spans="1:15" ht="15.75" x14ac:dyDescent="0.25">
      <c r="A42" s="6">
        <v>35</v>
      </c>
      <c r="B42" s="3"/>
      <c r="C42" s="7">
        <f t="shared" si="3"/>
        <v>0</v>
      </c>
      <c r="D42" s="7">
        <f t="shared" si="4"/>
        <v>0</v>
      </c>
      <c r="E42" s="7">
        <f t="shared" si="5"/>
        <v>0</v>
      </c>
      <c r="F42" s="7"/>
      <c r="G42" s="7">
        <f t="shared" si="6"/>
        <v>0</v>
      </c>
      <c r="H42" s="7"/>
      <c r="I42" s="7"/>
      <c r="J42" s="7"/>
      <c r="K42" s="7"/>
      <c r="L42" s="7">
        <f t="shared" si="7"/>
        <v>0</v>
      </c>
      <c r="M42" s="11"/>
      <c r="N42" s="11"/>
      <c r="O42" s="11"/>
    </row>
    <row r="43" spans="1:15" ht="15.75" x14ac:dyDescent="0.25">
      <c r="A43" s="6">
        <v>36</v>
      </c>
      <c r="B43" s="3"/>
      <c r="C43" s="7">
        <f t="shared" si="3"/>
        <v>0</v>
      </c>
      <c r="D43" s="7">
        <f t="shared" si="4"/>
        <v>0</v>
      </c>
      <c r="E43" s="7">
        <f t="shared" si="5"/>
        <v>0</v>
      </c>
      <c r="F43" s="7"/>
      <c r="G43" s="7">
        <f t="shared" si="6"/>
        <v>0</v>
      </c>
      <c r="H43" s="7"/>
      <c r="I43" s="7"/>
      <c r="J43" s="7"/>
      <c r="K43" s="7"/>
      <c r="L43" s="7">
        <f t="shared" si="7"/>
        <v>0</v>
      </c>
      <c r="M43" s="11"/>
      <c r="N43" s="11"/>
      <c r="O43" s="11"/>
    </row>
    <row r="44" spans="1:15" ht="15.75" x14ac:dyDescent="0.25">
      <c r="A44" s="6">
        <v>37</v>
      </c>
      <c r="B44" s="3"/>
      <c r="C44" s="7">
        <f t="shared" si="3"/>
        <v>0</v>
      </c>
      <c r="D44" s="7">
        <f t="shared" si="4"/>
        <v>0</v>
      </c>
      <c r="E44" s="7">
        <f t="shared" si="5"/>
        <v>0</v>
      </c>
      <c r="F44" s="7"/>
      <c r="G44" s="7">
        <f t="shared" si="6"/>
        <v>0</v>
      </c>
      <c r="H44" s="7"/>
      <c r="I44" s="7"/>
      <c r="J44" s="7"/>
      <c r="K44" s="7"/>
      <c r="L44" s="7">
        <f t="shared" si="7"/>
        <v>0</v>
      </c>
      <c r="M44" s="11"/>
      <c r="N44" s="11"/>
      <c r="O44" s="11"/>
    </row>
    <row r="45" spans="1:15" ht="15.75" x14ac:dyDescent="0.25">
      <c r="A45" s="6">
        <v>38</v>
      </c>
      <c r="B45" s="3"/>
      <c r="C45" s="7">
        <f t="shared" si="3"/>
        <v>0</v>
      </c>
      <c r="D45" s="7">
        <f t="shared" si="4"/>
        <v>0</v>
      </c>
      <c r="E45" s="7">
        <f t="shared" si="5"/>
        <v>0</v>
      </c>
      <c r="F45" s="7"/>
      <c r="G45" s="7">
        <f t="shared" si="6"/>
        <v>0</v>
      </c>
      <c r="H45" s="7"/>
      <c r="I45" s="7"/>
      <c r="J45" s="7"/>
      <c r="K45" s="7"/>
      <c r="L45" s="7">
        <f t="shared" si="7"/>
        <v>0</v>
      </c>
      <c r="M45" s="11"/>
      <c r="N45" s="11"/>
      <c r="O45" s="11"/>
    </row>
    <row r="46" spans="1:15" ht="15.75" x14ac:dyDescent="0.25">
      <c r="A46" s="6">
        <v>39</v>
      </c>
      <c r="B46" s="3"/>
      <c r="C46" s="7">
        <f t="shared" si="3"/>
        <v>0</v>
      </c>
      <c r="D46" s="7">
        <f t="shared" si="4"/>
        <v>0</v>
      </c>
      <c r="E46" s="7">
        <f t="shared" si="5"/>
        <v>0</v>
      </c>
      <c r="F46" s="7"/>
      <c r="G46" s="7">
        <f t="shared" si="6"/>
        <v>0</v>
      </c>
      <c r="H46" s="7"/>
      <c r="I46" s="7"/>
      <c r="J46" s="7"/>
      <c r="K46" s="7"/>
      <c r="L46" s="7">
        <f t="shared" si="7"/>
        <v>0</v>
      </c>
      <c r="M46" s="11"/>
      <c r="N46" s="11"/>
      <c r="O46" s="11"/>
    </row>
    <row r="47" spans="1:15" ht="15.75" x14ac:dyDescent="0.25">
      <c r="A47" s="6">
        <v>40</v>
      </c>
      <c r="B47" s="3"/>
      <c r="C47" s="7">
        <f t="shared" si="3"/>
        <v>0</v>
      </c>
      <c r="D47" s="7">
        <f t="shared" si="4"/>
        <v>0</v>
      </c>
      <c r="E47" s="7">
        <f t="shared" si="5"/>
        <v>0</v>
      </c>
      <c r="F47" s="7"/>
      <c r="G47" s="7">
        <f t="shared" si="6"/>
        <v>0</v>
      </c>
      <c r="H47" s="7"/>
      <c r="I47" s="7"/>
      <c r="J47" s="7"/>
      <c r="K47" s="7"/>
      <c r="L47" s="7">
        <f t="shared" si="7"/>
        <v>0</v>
      </c>
      <c r="M47" s="11"/>
      <c r="N47" s="11"/>
      <c r="O47" s="11"/>
    </row>
    <row r="48" spans="1:15" ht="15.75" x14ac:dyDescent="0.25">
      <c r="A48" s="6">
        <v>41</v>
      </c>
      <c r="B48" s="3"/>
      <c r="C48" s="7">
        <f t="shared" si="3"/>
        <v>0</v>
      </c>
      <c r="D48" s="7">
        <f t="shared" si="4"/>
        <v>0</v>
      </c>
      <c r="E48" s="7">
        <f t="shared" si="5"/>
        <v>0</v>
      </c>
      <c r="F48" s="7"/>
      <c r="G48" s="7">
        <f t="shared" si="6"/>
        <v>0</v>
      </c>
      <c r="H48" s="7"/>
      <c r="I48" s="7"/>
      <c r="J48" s="7"/>
      <c r="K48" s="7"/>
      <c r="L48" s="7">
        <f t="shared" si="7"/>
        <v>0</v>
      </c>
      <c r="M48" s="11"/>
      <c r="N48" s="11"/>
      <c r="O48" s="11"/>
    </row>
    <row r="49" spans="1:15" ht="15.75" x14ac:dyDescent="0.25">
      <c r="A49" s="6">
        <v>42</v>
      </c>
      <c r="B49" s="3"/>
      <c r="C49" s="7">
        <f t="shared" si="3"/>
        <v>0</v>
      </c>
      <c r="D49" s="7">
        <f t="shared" si="4"/>
        <v>0</v>
      </c>
      <c r="E49" s="7">
        <f t="shared" si="5"/>
        <v>0</v>
      </c>
      <c r="F49" s="7"/>
      <c r="G49" s="7">
        <f t="shared" si="6"/>
        <v>0</v>
      </c>
      <c r="H49" s="7"/>
      <c r="I49" s="7"/>
      <c r="J49" s="7"/>
      <c r="K49" s="7"/>
      <c r="L49" s="7">
        <f t="shared" si="7"/>
        <v>0</v>
      </c>
      <c r="M49" s="11"/>
      <c r="N49" s="11"/>
      <c r="O49" s="11"/>
    </row>
    <row r="50" spans="1:15" ht="15.75" x14ac:dyDescent="0.25">
      <c r="A50" s="6">
        <v>43</v>
      </c>
      <c r="B50" s="3"/>
      <c r="C50" s="7">
        <f t="shared" si="3"/>
        <v>0</v>
      </c>
      <c r="D50" s="7">
        <f t="shared" si="4"/>
        <v>0</v>
      </c>
      <c r="E50" s="7">
        <f t="shared" si="5"/>
        <v>0</v>
      </c>
      <c r="F50" s="7"/>
      <c r="G50" s="7">
        <f t="shared" si="6"/>
        <v>0</v>
      </c>
      <c r="H50" s="7"/>
      <c r="I50" s="7"/>
      <c r="J50" s="7"/>
      <c r="K50" s="7"/>
      <c r="L50" s="7">
        <f t="shared" si="7"/>
        <v>0</v>
      </c>
      <c r="M50" s="11"/>
      <c r="N50" s="11"/>
      <c r="O50" s="11"/>
    </row>
    <row r="51" spans="1:15" ht="15.75" x14ac:dyDescent="0.25">
      <c r="A51" s="6">
        <v>44</v>
      </c>
      <c r="B51" s="3"/>
      <c r="C51" s="7">
        <f t="shared" si="3"/>
        <v>0</v>
      </c>
      <c r="D51" s="7">
        <f t="shared" si="4"/>
        <v>0</v>
      </c>
      <c r="E51" s="7">
        <f t="shared" si="5"/>
        <v>0</v>
      </c>
      <c r="F51" s="7"/>
      <c r="G51" s="7">
        <f t="shared" si="6"/>
        <v>0</v>
      </c>
      <c r="H51" s="7"/>
      <c r="I51" s="7"/>
      <c r="J51" s="7"/>
      <c r="K51" s="7"/>
      <c r="L51" s="7">
        <f t="shared" si="7"/>
        <v>0</v>
      </c>
      <c r="M51" s="11"/>
      <c r="N51" s="11"/>
      <c r="O51" s="11"/>
    </row>
    <row r="52" spans="1:15" ht="15.75" x14ac:dyDescent="0.25">
      <c r="A52" s="6">
        <v>45</v>
      </c>
      <c r="B52" s="3"/>
      <c r="C52" s="7">
        <f t="shared" si="3"/>
        <v>0</v>
      </c>
      <c r="D52" s="7">
        <f t="shared" si="4"/>
        <v>0</v>
      </c>
      <c r="E52" s="7">
        <f t="shared" si="5"/>
        <v>0</v>
      </c>
      <c r="F52" s="7"/>
      <c r="G52" s="7">
        <f t="shared" si="6"/>
        <v>0</v>
      </c>
      <c r="H52" s="7"/>
      <c r="I52" s="7"/>
      <c r="J52" s="7"/>
      <c r="K52" s="7"/>
      <c r="L52" s="7">
        <f t="shared" si="7"/>
        <v>0</v>
      </c>
      <c r="M52" s="11"/>
      <c r="N52" s="11"/>
      <c r="O52" s="11"/>
    </row>
    <row r="53" spans="1:15" ht="15.75" x14ac:dyDescent="0.25">
      <c r="A53" s="6">
        <v>46</v>
      </c>
      <c r="B53" s="3"/>
      <c r="C53" s="7">
        <f t="shared" si="3"/>
        <v>0</v>
      </c>
      <c r="D53" s="7">
        <f t="shared" si="4"/>
        <v>0</v>
      </c>
      <c r="E53" s="7">
        <f t="shared" si="5"/>
        <v>0</v>
      </c>
      <c r="F53" s="7"/>
      <c r="G53" s="7">
        <f t="shared" si="6"/>
        <v>0</v>
      </c>
      <c r="H53" s="7"/>
      <c r="I53" s="7"/>
      <c r="J53" s="7"/>
      <c r="K53" s="7"/>
      <c r="L53" s="7">
        <f t="shared" si="7"/>
        <v>0</v>
      </c>
      <c r="M53" s="11"/>
      <c r="N53" s="11"/>
      <c r="O53" s="11"/>
    </row>
    <row r="54" spans="1:15" ht="15.75" x14ac:dyDescent="0.25">
      <c r="A54" s="6">
        <v>47</v>
      </c>
      <c r="B54" s="3"/>
      <c r="C54" s="7">
        <f t="shared" si="3"/>
        <v>0</v>
      </c>
      <c r="D54" s="7">
        <f t="shared" si="4"/>
        <v>0</v>
      </c>
      <c r="E54" s="7">
        <f t="shared" si="5"/>
        <v>0</v>
      </c>
      <c r="F54" s="7"/>
      <c r="G54" s="7">
        <f t="shared" si="6"/>
        <v>0</v>
      </c>
      <c r="H54" s="7"/>
      <c r="I54" s="7"/>
      <c r="J54" s="7"/>
      <c r="K54" s="7"/>
      <c r="L54" s="7">
        <f t="shared" si="7"/>
        <v>0</v>
      </c>
      <c r="M54" s="11"/>
      <c r="N54" s="11"/>
      <c r="O54" s="11"/>
    </row>
    <row r="55" spans="1:15" ht="15.75" x14ac:dyDescent="0.25">
      <c r="A55" s="6">
        <v>48</v>
      </c>
      <c r="B55" s="3"/>
      <c r="C55" s="7">
        <f t="shared" si="3"/>
        <v>0</v>
      </c>
      <c r="D55" s="7">
        <f t="shared" si="4"/>
        <v>0</v>
      </c>
      <c r="E55" s="7">
        <f t="shared" si="5"/>
        <v>0</v>
      </c>
      <c r="F55" s="7"/>
      <c r="G55" s="7">
        <f t="shared" si="6"/>
        <v>0</v>
      </c>
      <c r="H55" s="7"/>
      <c r="I55" s="7"/>
      <c r="J55" s="7"/>
      <c r="K55" s="7"/>
      <c r="L55" s="7">
        <f t="shared" si="7"/>
        <v>0</v>
      </c>
      <c r="M55" s="11"/>
      <c r="N55" s="11"/>
      <c r="O55" s="11"/>
    </row>
    <row r="56" spans="1:15" ht="15.75" x14ac:dyDescent="0.25">
      <c r="A56" s="6">
        <v>49</v>
      </c>
      <c r="B56" s="3"/>
      <c r="C56" s="7">
        <f t="shared" si="3"/>
        <v>0</v>
      </c>
      <c r="D56" s="7">
        <f t="shared" si="4"/>
        <v>0</v>
      </c>
      <c r="E56" s="7">
        <f t="shared" si="5"/>
        <v>0</v>
      </c>
      <c r="F56" s="7"/>
      <c r="G56" s="7">
        <f t="shared" si="6"/>
        <v>0</v>
      </c>
      <c r="H56" s="7"/>
      <c r="I56" s="7"/>
      <c r="J56" s="7"/>
      <c r="K56" s="7"/>
      <c r="L56" s="7">
        <f t="shared" si="7"/>
        <v>0</v>
      </c>
      <c r="M56" s="11"/>
      <c r="N56" s="11"/>
      <c r="O56" s="11"/>
    </row>
    <row r="57" spans="1:15" ht="15.75" x14ac:dyDescent="0.25">
      <c r="A57" s="6">
        <v>50</v>
      </c>
      <c r="B57" s="3"/>
      <c r="C57" s="7">
        <f t="shared" si="3"/>
        <v>0</v>
      </c>
      <c r="D57" s="7">
        <f t="shared" si="4"/>
        <v>0</v>
      </c>
      <c r="E57" s="7">
        <f t="shared" si="5"/>
        <v>0</v>
      </c>
      <c r="F57" s="7"/>
      <c r="G57" s="7">
        <f t="shared" si="6"/>
        <v>0</v>
      </c>
      <c r="H57" s="7"/>
      <c r="I57" s="7"/>
      <c r="J57" s="7"/>
      <c r="K57" s="7"/>
      <c r="L57" s="7">
        <f t="shared" si="7"/>
        <v>0</v>
      </c>
      <c r="M57" s="11"/>
      <c r="N57" s="11"/>
      <c r="O57" s="11"/>
    </row>
    <row r="58" spans="1:15" ht="15.75" x14ac:dyDescent="0.25">
      <c r="A58" s="6">
        <v>51</v>
      </c>
      <c r="B58" s="3"/>
      <c r="C58" s="7">
        <f t="shared" si="3"/>
        <v>0</v>
      </c>
      <c r="D58" s="7">
        <f t="shared" si="4"/>
        <v>0</v>
      </c>
      <c r="E58" s="7">
        <f t="shared" si="5"/>
        <v>0</v>
      </c>
      <c r="F58" s="7"/>
      <c r="G58" s="7">
        <f t="shared" si="6"/>
        <v>0</v>
      </c>
      <c r="H58" s="7"/>
      <c r="I58" s="7"/>
      <c r="J58" s="7"/>
      <c r="K58" s="7"/>
      <c r="L58" s="7">
        <f t="shared" si="7"/>
        <v>0</v>
      </c>
      <c r="M58" s="11"/>
      <c r="N58" s="11"/>
      <c r="O58" s="11"/>
    </row>
    <row r="59" spans="1:15" ht="15.75" x14ac:dyDescent="0.25">
      <c r="A59" s="6">
        <v>52</v>
      </c>
      <c r="B59" s="3"/>
      <c r="C59" s="7">
        <f t="shared" si="3"/>
        <v>0</v>
      </c>
      <c r="D59" s="7">
        <f t="shared" si="4"/>
        <v>0</v>
      </c>
      <c r="E59" s="7">
        <f t="shared" si="5"/>
        <v>0</v>
      </c>
      <c r="F59" s="7"/>
      <c r="G59" s="7">
        <f t="shared" si="6"/>
        <v>0</v>
      </c>
      <c r="H59" s="7"/>
      <c r="I59" s="7"/>
      <c r="J59" s="7"/>
      <c r="K59" s="7"/>
      <c r="L59" s="7">
        <f t="shared" si="7"/>
        <v>0</v>
      </c>
      <c r="M59" s="11"/>
      <c r="N59" s="11"/>
      <c r="O59" s="11"/>
    </row>
    <row r="60" spans="1:15" ht="15.75" x14ac:dyDescent="0.25">
      <c r="A60" s="6">
        <v>53</v>
      </c>
      <c r="B60" s="3"/>
      <c r="C60" s="7">
        <f t="shared" si="3"/>
        <v>0</v>
      </c>
      <c r="D60" s="7">
        <f t="shared" si="4"/>
        <v>0</v>
      </c>
      <c r="E60" s="7">
        <f t="shared" si="5"/>
        <v>0</v>
      </c>
      <c r="F60" s="7"/>
      <c r="G60" s="7">
        <f t="shared" si="6"/>
        <v>0</v>
      </c>
      <c r="H60" s="7"/>
      <c r="I60" s="7"/>
      <c r="J60" s="7"/>
      <c r="K60" s="7"/>
      <c r="L60" s="7">
        <f t="shared" si="7"/>
        <v>0</v>
      </c>
      <c r="M60" s="11"/>
      <c r="N60" s="11"/>
      <c r="O60" s="11"/>
    </row>
    <row r="61" spans="1:15" ht="15.75" x14ac:dyDescent="0.25">
      <c r="A61" s="6">
        <v>54</v>
      </c>
      <c r="B61" s="3"/>
      <c r="C61" s="7">
        <f t="shared" si="3"/>
        <v>0</v>
      </c>
      <c r="D61" s="7">
        <f t="shared" si="4"/>
        <v>0</v>
      </c>
      <c r="E61" s="7">
        <f t="shared" si="5"/>
        <v>0</v>
      </c>
      <c r="F61" s="7"/>
      <c r="G61" s="7">
        <f t="shared" si="6"/>
        <v>0</v>
      </c>
      <c r="H61" s="7"/>
      <c r="I61" s="7"/>
      <c r="J61" s="7"/>
      <c r="K61" s="7"/>
      <c r="L61" s="7">
        <f t="shared" si="7"/>
        <v>0</v>
      </c>
      <c r="M61" s="11"/>
      <c r="N61" s="11"/>
      <c r="O61" s="11"/>
    </row>
    <row r="62" spans="1:15" ht="15.75" x14ac:dyDescent="0.25">
      <c r="A62" s="6">
        <v>55</v>
      </c>
      <c r="B62" s="3"/>
      <c r="C62" s="7">
        <f t="shared" si="3"/>
        <v>0</v>
      </c>
      <c r="D62" s="7">
        <f t="shared" si="4"/>
        <v>0</v>
      </c>
      <c r="E62" s="7">
        <f t="shared" si="5"/>
        <v>0</v>
      </c>
      <c r="F62" s="7"/>
      <c r="G62" s="7">
        <f t="shared" si="6"/>
        <v>0</v>
      </c>
      <c r="H62" s="7"/>
      <c r="I62" s="7"/>
      <c r="J62" s="7"/>
      <c r="K62" s="7"/>
      <c r="L62" s="7">
        <f t="shared" si="7"/>
        <v>0</v>
      </c>
      <c r="M62" s="11"/>
      <c r="N62" s="11"/>
      <c r="O62" s="11"/>
    </row>
    <row r="63" spans="1:15" ht="15.75" x14ac:dyDescent="0.25">
      <c r="A63" s="6">
        <v>56</v>
      </c>
      <c r="B63" s="3"/>
      <c r="C63" s="7">
        <f t="shared" si="3"/>
        <v>0</v>
      </c>
      <c r="D63" s="7">
        <f t="shared" si="4"/>
        <v>0</v>
      </c>
      <c r="E63" s="7">
        <f t="shared" si="5"/>
        <v>0</v>
      </c>
      <c r="F63" s="7"/>
      <c r="G63" s="7">
        <f t="shared" si="6"/>
        <v>0</v>
      </c>
      <c r="H63" s="7"/>
      <c r="I63" s="7"/>
      <c r="J63" s="7"/>
      <c r="K63" s="7"/>
      <c r="L63" s="7">
        <f t="shared" si="7"/>
        <v>0</v>
      </c>
      <c r="M63" s="11"/>
      <c r="N63" s="11"/>
      <c r="O63" s="11"/>
    </row>
    <row r="64" spans="1:15" ht="15.75" x14ac:dyDescent="0.25">
      <c r="A64" s="6">
        <v>57</v>
      </c>
      <c r="B64" s="3"/>
      <c r="C64" s="7">
        <f t="shared" si="3"/>
        <v>0</v>
      </c>
      <c r="D64" s="7">
        <f t="shared" si="4"/>
        <v>0</v>
      </c>
      <c r="E64" s="7">
        <f t="shared" si="5"/>
        <v>0</v>
      </c>
      <c r="F64" s="7"/>
      <c r="G64" s="7">
        <f t="shared" si="6"/>
        <v>0</v>
      </c>
      <c r="H64" s="7"/>
      <c r="I64" s="7"/>
      <c r="J64" s="7"/>
      <c r="K64" s="7"/>
      <c r="L64" s="7">
        <f t="shared" si="7"/>
        <v>0</v>
      </c>
      <c r="M64" s="11"/>
      <c r="N64" s="11"/>
      <c r="O64" s="11"/>
    </row>
    <row r="65" spans="1:15" ht="15.75" x14ac:dyDescent="0.25">
      <c r="A65" s="6">
        <v>58</v>
      </c>
      <c r="B65" s="3"/>
      <c r="C65" s="7">
        <f t="shared" si="3"/>
        <v>0</v>
      </c>
      <c r="D65" s="7">
        <f t="shared" si="4"/>
        <v>0</v>
      </c>
      <c r="E65" s="7">
        <f t="shared" si="5"/>
        <v>0</v>
      </c>
      <c r="F65" s="7"/>
      <c r="G65" s="7">
        <f t="shared" si="6"/>
        <v>0</v>
      </c>
      <c r="H65" s="7"/>
      <c r="I65" s="7"/>
      <c r="J65" s="7"/>
      <c r="K65" s="7"/>
      <c r="L65" s="7">
        <f t="shared" si="7"/>
        <v>0</v>
      </c>
      <c r="M65" s="11"/>
      <c r="N65" s="11"/>
      <c r="O65" s="11"/>
    </row>
    <row r="66" spans="1:15" ht="15.75" x14ac:dyDescent="0.25">
      <c r="A66" s="6">
        <v>59</v>
      </c>
      <c r="B66" s="3"/>
      <c r="C66" s="7">
        <f t="shared" si="3"/>
        <v>0</v>
      </c>
      <c r="D66" s="7">
        <f t="shared" si="4"/>
        <v>0</v>
      </c>
      <c r="E66" s="7">
        <f t="shared" si="5"/>
        <v>0</v>
      </c>
      <c r="F66" s="7"/>
      <c r="G66" s="7">
        <f t="shared" si="6"/>
        <v>0</v>
      </c>
      <c r="H66" s="7"/>
      <c r="I66" s="7"/>
      <c r="J66" s="7"/>
      <c r="K66" s="7"/>
      <c r="L66" s="7">
        <f t="shared" si="7"/>
        <v>0</v>
      </c>
      <c r="M66" s="11"/>
      <c r="N66" s="11"/>
      <c r="O66" s="11"/>
    </row>
    <row r="67" spans="1:15" ht="15.75" x14ac:dyDescent="0.25">
      <c r="A67" s="6">
        <v>60</v>
      </c>
      <c r="B67" s="3"/>
      <c r="C67" s="7">
        <f t="shared" si="3"/>
        <v>0</v>
      </c>
      <c r="D67" s="7">
        <f t="shared" si="4"/>
        <v>0</v>
      </c>
      <c r="E67" s="7">
        <f t="shared" si="5"/>
        <v>0</v>
      </c>
      <c r="F67" s="7"/>
      <c r="G67" s="7">
        <f t="shared" si="6"/>
        <v>0</v>
      </c>
      <c r="H67" s="7"/>
      <c r="I67" s="7"/>
      <c r="J67" s="7"/>
      <c r="K67" s="7"/>
      <c r="L67" s="7">
        <f t="shared" si="7"/>
        <v>0</v>
      </c>
      <c r="M67" s="11"/>
      <c r="N67" s="11"/>
      <c r="O67" s="11"/>
    </row>
    <row r="68" spans="1:15" ht="15.75" x14ac:dyDescent="0.25">
      <c r="A68" s="6">
        <v>61</v>
      </c>
      <c r="B68" s="3"/>
      <c r="C68" s="7">
        <f t="shared" si="3"/>
        <v>0</v>
      </c>
      <c r="D68" s="7">
        <f t="shared" si="4"/>
        <v>0</v>
      </c>
      <c r="E68" s="7">
        <f t="shared" si="5"/>
        <v>0</v>
      </c>
      <c r="F68" s="7"/>
      <c r="G68" s="7">
        <f t="shared" si="6"/>
        <v>0</v>
      </c>
      <c r="H68" s="7"/>
      <c r="I68" s="7"/>
      <c r="J68" s="7"/>
      <c r="K68" s="7"/>
      <c r="L68" s="7">
        <f t="shared" si="7"/>
        <v>0</v>
      </c>
      <c r="M68" s="11"/>
      <c r="N68" s="11"/>
      <c r="O68" s="11"/>
    </row>
    <row r="69" spans="1:15" ht="15.75" x14ac:dyDescent="0.25">
      <c r="A69" s="6">
        <v>62</v>
      </c>
      <c r="B69" s="3"/>
      <c r="C69" s="7">
        <f t="shared" si="3"/>
        <v>0</v>
      </c>
      <c r="D69" s="7">
        <f t="shared" si="4"/>
        <v>0</v>
      </c>
      <c r="E69" s="7">
        <f t="shared" si="5"/>
        <v>0</v>
      </c>
      <c r="F69" s="7"/>
      <c r="G69" s="7">
        <f t="shared" si="6"/>
        <v>0</v>
      </c>
      <c r="H69" s="7"/>
      <c r="I69" s="7"/>
      <c r="J69" s="7"/>
      <c r="K69" s="7"/>
      <c r="L69" s="7">
        <f t="shared" si="7"/>
        <v>0</v>
      </c>
      <c r="M69" s="11"/>
      <c r="N69" s="11"/>
      <c r="O69" s="11"/>
    </row>
    <row r="70" spans="1:15" ht="15.75" x14ac:dyDescent="0.25">
      <c r="A70" s="6">
        <v>63</v>
      </c>
      <c r="B70" s="3"/>
      <c r="C70" s="7">
        <f t="shared" si="3"/>
        <v>0</v>
      </c>
      <c r="D70" s="7">
        <f t="shared" si="4"/>
        <v>0</v>
      </c>
      <c r="E70" s="7">
        <f t="shared" si="5"/>
        <v>0</v>
      </c>
      <c r="F70" s="7"/>
      <c r="G70" s="7">
        <f t="shared" si="6"/>
        <v>0</v>
      </c>
      <c r="H70" s="7"/>
      <c r="I70" s="7"/>
      <c r="J70" s="7"/>
      <c r="K70" s="7"/>
      <c r="L70" s="7">
        <f t="shared" si="7"/>
        <v>0</v>
      </c>
      <c r="M70" s="11"/>
      <c r="N70" s="11"/>
      <c r="O70" s="11"/>
    </row>
    <row r="71" spans="1:15" ht="15.75" x14ac:dyDescent="0.25">
      <c r="A71" s="6">
        <v>64</v>
      </c>
      <c r="B71" s="3"/>
      <c r="C71" s="7">
        <f t="shared" si="3"/>
        <v>0</v>
      </c>
      <c r="D71" s="7">
        <f t="shared" si="4"/>
        <v>0</v>
      </c>
      <c r="E71" s="7">
        <f t="shared" si="5"/>
        <v>0</v>
      </c>
      <c r="F71" s="7"/>
      <c r="G71" s="7">
        <f t="shared" si="6"/>
        <v>0</v>
      </c>
      <c r="H71" s="7"/>
      <c r="I71" s="7"/>
      <c r="J71" s="7"/>
      <c r="K71" s="7"/>
      <c r="L71" s="7">
        <f t="shared" si="7"/>
        <v>0</v>
      </c>
      <c r="M71" s="11"/>
      <c r="N71" s="11"/>
      <c r="O71" s="11"/>
    </row>
    <row r="72" spans="1:15" ht="15.75" x14ac:dyDescent="0.25">
      <c r="A72" s="6">
        <v>65</v>
      </c>
      <c r="B72" s="3"/>
      <c r="C72" s="7">
        <f t="shared" si="3"/>
        <v>0</v>
      </c>
      <c r="D72" s="7">
        <f t="shared" si="4"/>
        <v>0</v>
      </c>
      <c r="E72" s="7">
        <f t="shared" si="5"/>
        <v>0</v>
      </c>
      <c r="F72" s="7"/>
      <c r="G72" s="7">
        <f t="shared" si="6"/>
        <v>0</v>
      </c>
      <c r="H72" s="7"/>
      <c r="I72" s="7"/>
      <c r="J72" s="7"/>
      <c r="K72" s="7"/>
      <c r="L72" s="7">
        <f t="shared" si="7"/>
        <v>0</v>
      </c>
      <c r="M72" s="11"/>
      <c r="N72" s="11"/>
      <c r="O72" s="11"/>
    </row>
    <row r="73" spans="1:15" ht="15.75" x14ac:dyDescent="0.25">
      <c r="A73" s="6">
        <v>66</v>
      </c>
      <c r="B73" s="3"/>
      <c r="C73" s="7">
        <f t="shared" si="3"/>
        <v>0</v>
      </c>
      <c r="D73" s="7">
        <f t="shared" si="4"/>
        <v>0</v>
      </c>
      <c r="E73" s="7">
        <f t="shared" si="5"/>
        <v>0</v>
      </c>
      <c r="F73" s="7"/>
      <c r="G73" s="7">
        <f t="shared" si="6"/>
        <v>0</v>
      </c>
      <c r="H73" s="7"/>
      <c r="I73" s="7"/>
      <c r="J73" s="7"/>
      <c r="K73" s="7"/>
      <c r="L73" s="7">
        <f t="shared" si="7"/>
        <v>0</v>
      </c>
      <c r="M73" s="11"/>
      <c r="N73" s="11"/>
      <c r="O73" s="11"/>
    </row>
    <row r="74" spans="1:15" ht="15.75" x14ac:dyDescent="0.25">
      <c r="A74" s="6">
        <v>67</v>
      </c>
      <c r="B74" s="3"/>
      <c r="C74" s="7">
        <f t="shared" ref="C74:C77" si="8">F74+K74</f>
        <v>0</v>
      </c>
      <c r="D74" s="7">
        <f t="shared" ref="D74:D77" si="9">SUM(G74,L74)</f>
        <v>0</v>
      </c>
      <c r="E74" s="7">
        <f t="shared" ref="E74:E77" si="10">J74+O74</f>
        <v>0</v>
      </c>
      <c r="F74" s="7"/>
      <c r="G74" s="7">
        <f t="shared" ref="G74:G77" si="11">MAX(H74:I74)</f>
        <v>0</v>
      </c>
      <c r="H74" s="7"/>
      <c r="I74" s="7"/>
      <c r="J74" s="7"/>
      <c r="K74" s="7"/>
      <c r="L74" s="7">
        <f t="shared" ref="L74:L77" si="12">MAX(M74:N74)</f>
        <v>0</v>
      </c>
      <c r="M74" s="11"/>
      <c r="N74" s="11"/>
      <c r="O74" s="11"/>
    </row>
    <row r="75" spans="1:15" ht="15.75" x14ac:dyDescent="0.25">
      <c r="A75" s="6">
        <v>68</v>
      </c>
      <c r="B75" s="3"/>
      <c r="C75" s="7">
        <f t="shared" si="8"/>
        <v>0</v>
      </c>
      <c r="D75" s="7">
        <f t="shared" si="9"/>
        <v>0</v>
      </c>
      <c r="E75" s="7">
        <f t="shared" si="10"/>
        <v>0</v>
      </c>
      <c r="F75" s="7"/>
      <c r="G75" s="7">
        <f t="shared" si="11"/>
        <v>0</v>
      </c>
      <c r="H75" s="7"/>
      <c r="I75" s="7"/>
      <c r="J75" s="7"/>
      <c r="K75" s="7"/>
      <c r="L75" s="7">
        <f t="shared" si="12"/>
        <v>0</v>
      </c>
      <c r="M75" s="11"/>
      <c r="N75" s="11"/>
      <c r="O75" s="11"/>
    </row>
    <row r="76" spans="1:15" ht="15.75" x14ac:dyDescent="0.25">
      <c r="A76" s="6">
        <v>69</v>
      </c>
      <c r="B76" s="3"/>
      <c r="C76" s="7">
        <f t="shared" si="8"/>
        <v>0</v>
      </c>
      <c r="D76" s="7">
        <f t="shared" si="9"/>
        <v>0</v>
      </c>
      <c r="E76" s="7">
        <f t="shared" si="10"/>
        <v>0</v>
      </c>
      <c r="F76" s="7"/>
      <c r="G76" s="7">
        <f t="shared" si="11"/>
        <v>0</v>
      </c>
      <c r="H76" s="7"/>
      <c r="I76" s="7"/>
      <c r="J76" s="7"/>
      <c r="K76" s="7"/>
      <c r="L76" s="7">
        <f t="shared" si="12"/>
        <v>0</v>
      </c>
      <c r="M76" s="11"/>
      <c r="N76" s="11"/>
      <c r="O76" s="11"/>
    </row>
    <row r="77" spans="1:15" ht="15.75" x14ac:dyDescent="0.25">
      <c r="A77" s="6">
        <v>70</v>
      </c>
      <c r="B77" s="3"/>
      <c r="C77" s="7">
        <f t="shared" si="8"/>
        <v>0</v>
      </c>
      <c r="D77" s="7">
        <f t="shared" si="9"/>
        <v>0</v>
      </c>
      <c r="E77" s="7">
        <f t="shared" si="10"/>
        <v>0</v>
      </c>
      <c r="F77" s="7"/>
      <c r="G77" s="7">
        <f t="shared" si="11"/>
        <v>0</v>
      </c>
      <c r="H77" s="7"/>
      <c r="I77" s="7"/>
      <c r="J77" s="7"/>
      <c r="K77" s="7"/>
      <c r="L77" s="7">
        <f t="shared" si="12"/>
        <v>0</v>
      </c>
      <c r="M77" s="11"/>
      <c r="N77" s="11"/>
      <c r="O77" s="11"/>
    </row>
    <row r="79" spans="1:15" ht="15.75" x14ac:dyDescent="0.25">
      <c r="A79" s="60" t="s">
        <v>6</v>
      </c>
      <c r="B79" s="60"/>
      <c r="C79" s="60"/>
      <c r="D79" s="60"/>
      <c r="E79" s="60"/>
      <c r="F79" s="60"/>
    </row>
    <row r="80" spans="1:15" ht="15.75" x14ac:dyDescent="0.25">
      <c r="A80" s="60" t="s">
        <v>7</v>
      </c>
      <c r="B80" s="60"/>
      <c r="C80" s="60"/>
      <c r="D80" s="60"/>
      <c r="E80" s="60"/>
      <c r="F80" s="60"/>
    </row>
  </sheetData>
  <mergeCells count="11">
    <mergeCell ref="F6:J6"/>
    <mergeCell ref="K6:O6"/>
    <mergeCell ref="A79:F79"/>
    <mergeCell ref="A80:F80"/>
    <mergeCell ref="C1:F1"/>
    <mergeCell ref="A2:F2"/>
    <mergeCell ref="A3:F3"/>
    <mergeCell ref="A4:F4"/>
    <mergeCell ref="A6:A7"/>
    <mergeCell ref="B6:B7"/>
    <mergeCell ref="C6:E6"/>
  </mergeCells>
  <pageMargins left="0.34" right="0.24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zoomScale="80" zoomScaleNormal="80" zoomScaleSheetLayoutView="80" workbookViewId="0">
      <selection activeCell="A3" sqref="A3:E3"/>
    </sheetView>
  </sheetViews>
  <sheetFormatPr defaultRowHeight="15" x14ac:dyDescent="0.25"/>
  <cols>
    <col min="1" max="1" width="3.5703125" style="2" customWidth="1"/>
    <col min="2" max="2" width="24.7109375" style="2" customWidth="1"/>
    <col min="3" max="3" width="14.140625" style="2" customWidth="1"/>
    <col min="4" max="4" width="12.85546875" style="2" customWidth="1"/>
    <col min="5" max="5" width="14.42578125" style="2" customWidth="1"/>
    <col min="6" max="8" width="9.140625" style="2"/>
    <col min="9" max="9" width="9.140625" style="1"/>
    <col min="10" max="16384" width="9.140625" style="2"/>
  </cols>
  <sheetData>
    <row r="1" spans="1:6" x14ac:dyDescent="0.25">
      <c r="C1" s="66" t="s">
        <v>70</v>
      </c>
      <c r="D1" s="66"/>
      <c r="E1" s="66"/>
    </row>
    <row r="2" spans="1:6" ht="60" customHeight="1" x14ac:dyDescent="0.25">
      <c r="A2" s="70" t="s">
        <v>33</v>
      </c>
      <c r="B2" s="70"/>
      <c r="C2" s="70"/>
      <c r="D2" s="70"/>
      <c r="E2" s="70"/>
    </row>
    <row r="3" spans="1:6" ht="37.5" customHeight="1" x14ac:dyDescent="0.25">
      <c r="A3" s="71" t="s">
        <v>254</v>
      </c>
      <c r="B3" s="71"/>
      <c r="C3" s="71"/>
      <c r="D3" s="71"/>
      <c r="E3" s="71"/>
    </row>
    <row r="4" spans="1:6" ht="31.5" customHeight="1" x14ac:dyDescent="0.25">
      <c r="A4" s="71" t="s">
        <v>175</v>
      </c>
      <c r="B4" s="71"/>
      <c r="C4" s="71"/>
      <c r="D4" s="71"/>
      <c r="E4" s="71"/>
    </row>
    <row r="6" spans="1:6" ht="15.75" customHeight="1" x14ac:dyDescent="0.25">
      <c r="A6" s="75" t="s">
        <v>5</v>
      </c>
      <c r="B6" s="75" t="s">
        <v>0</v>
      </c>
      <c r="C6" s="72" t="s">
        <v>28</v>
      </c>
      <c r="D6" s="73"/>
      <c r="E6" s="73"/>
      <c r="F6" s="74"/>
    </row>
    <row r="7" spans="1:6" ht="110.25" x14ac:dyDescent="0.25">
      <c r="A7" s="76"/>
      <c r="B7" s="76"/>
      <c r="C7" s="8" t="s">
        <v>16</v>
      </c>
      <c r="D7" s="9" t="s">
        <v>56</v>
      </c>
      <c r="E7" s="9" t="s">
        <v>29</v>
      </c>
      <c r="F7" s="8" t="s">
        <v>10</v>
      </c>
    </row>
    <row r="8" spans="1:6" ht="15.75" x14ac:dyDescent="0.25">
      <c r="A8" s="5">
        <v>1</v>
      </c>
      <c r="B8" s="3" t="s">
        <v>2</v>
      </c>
      <c r="C8" s="25">
        <f t="shared" ref="C8:F8" si="0">SUM(C9:C77)</f>
        <v>0.2</v>
      </c>
      <c r="D8" s="25">
        <f t="shared" si="0"/>
        <v>0</v>
      </c>
      <c r="E8" s="25">
        <f t="shared" si="0"/>
        <v>0</v>
      </c>
      <c r="F8" s="25">
        <f t="shared" si="0"/>
        <v>0</v>
      </c>
    </row>
    <row r="9" spans="1:6" ht="15.75" x14ac:dyDescent="0.25">
      <c r="A9" s="5">
        <v>2</v>
      </c>
      <c r="B9" s="31" t="s">
        <v>78</v>
      </c>
      <c r="C9" s="7"/>
      <c r="D9" s="7">
        <f>MAX(E9)</f>
        <v>0</v>
      </c>
      <c r="E9" s="7"/>
      <c r="F9" s="11"/>
    </row>
    <row r="10" spans="1:6" ht="15.75" x14ac:dyDescent="0.25">
      <c r="A10" s="5">
        <v>3</v>
      </c>
      <c r="B10" s="31" t="s">
        <v>79</v>
      </c>
      <c r="C10" s="7"/>
      <c r="D10" s="7">
        <f t="shared" ref="D10:D73" si="1">MAX(E10)</f>
        <v>0</v>
      </c>
      <c r="E10" s="7"/>
      <c r="F10" s="11"/>
    </row>
    <row r="11" spans="1:6" ht="15.75" x14ac:dyDescent="0.25">
      <c r="A11" s="6">
        <v>4</v>
      </c>
      <c r="B11" s="31" t="s">
        <v>80</v>
      </c>
      <c r="C11" s="7"/>
      <c r="D11" s="7">
        <f t="shared" si="1"/>
        <v>0</v>
      </c>
      <c r="E11" s="7"/>
      <c r="F11" s="11"/>
    </row>
    <row r="12" spans="1:6" ht="15.75" x14ac:dyDescent="0.25">
      <c r="A12" s="6">
        <v>5</v>
      </c>
      <c r="B12" s="31" t="s">
        <v>81</v>
      </c>
      <c r="C12" s="7"/>
      <c r="D12" s="7">
        <f t="shared" si="1"/>
        <v>0</v>
      </c>
      <c r="E12" s="7"/>
      <c r="F12" s="11"/>
    </row>
    <row r="13" spans="1:6" ht="15.75" x14ac:dyDescent="0.25">
      <c r="A13" s="6">
        <v>6</v>
      </c>
      <c r="B13" s="31" t="s">
        <v>82</v>
      </c>
      <c r="C13" s="7"/>
      <c r="D13" s="7">
        <f t="shared" si="1"/>
        <v>0</v>
      </c>
      <c r="E13" s="7"/>
      <c r="F13" s="11"/>
    </row>
    <row r="14" spans="1:6" ht="15.75" x14ac:dyDescent="0.25">
      <c r="A14" s="6">
        <v>7</v>
      </c>
      <c r="B14" s="31" t="s">
        <v>83</v>
      </c>
      <c r="C14" s="7"/>
      <c r="D14" s="7">
        <f t="shared" si="1"/>
        <v>0</v>
      </c>
      <c r="E14" s="7"/>
      <c r="F14" s="11"/>
    </row>
    <row r="15" spans="1:6" ht="15.75" x14ac:dyDescent="0.25">
      <c r="A15" s="6">
        <v>8</v>
      </c>
      <c r="B15" s="31" t="s">
        <v>84</v>
      </c>
      <c r="C15" s="7"/>
      <c r="D15" s="7">
        <f t="shared" si="1"/>
        <v>0</v>
      </c>
      <c r="E15" s="7"/>
      <c r="F15" s="11"/>
    </row>
    <row r="16" spans="1:6" ht="15.75" x14ac:dyDescent="0.25">
      <c r="A16" s="6">
        <v>9</v>
      </c>
      <c r="B16" s="31" t="s">
        <v>85</v>
      </c>
      <c r="C16" s="7">
        <v>0.2</v>
      </c>
      <c r="D16" s="7">
        <f t="shared" si="1"/>
        <v>0</v>
      </c>
      <c r="E16" s="7"/>
      <c r="F16" s="11"/>
    </row>
    <row r="17" spans="1:6" ht="15.75" x14ac:dyDescent="0.25">
      <c r="A17" s="6">
        <v>10</v>
      </c>
      <c r="B17" s="31" t="s">
        <v>86</v>
      </c>
      <c r="C17" s="7"/>
      <c r="D17" s="7">
        <f t="shared" si="1"/>
        <v>0</v>
      </c>
      <c r="E17" s="7"/>
      <c r="F17" s="11"/>
    </row>
    <row r="18" spans="1:6" ht="15.75" x14ac:dyDescent="0.25">
      <c r="A18" s="6">
        <v>11</v>
      </c>
      <c r="B18" s="31" t="s">
        <v>87</v>
      </c>
      <c r="C18" s="7"/>
      <c r="D18" s="7">
        <f t="shared" si="1"/>
        <v>0</v>
      </c>
      <c r="E18" s="7"/>
      <c r="F18" s="11"/>
    </row>
    <row r="19" spans="1:6" ht="15.75" x14ac:dyDescent="0.25">
      <c r="A19" s="6">
        <v>12</v>
      </c>
      <c r="B19" s="31" t="s">
        <v>88</v>
      </c>
      <c r="C19" s="7"/>
      <c r="D19" s="7">
        <f t="shared" si="1"/>
        <v>0</v>
      </c>
      <c r="E19" s="7"/>
      <c r="F19" s="11"/>
    </row>
    <row r="20" spans="1:6" ht="15.75" x14ac:dyDescent="0.25">
      <c r="A20" s="6">
        <v>13</v>
      </c>
      <c r="B20" s="31" t="s">
        <v>89</v>
      </c>
      <c r="C20" s="7"/>
      <c r="D20" s="7">
        <f t="shared" si="1"/>
        <v>0</v>
      </c>
      <c r="E20" s="7"/>
      <c r="F20" s="11"/>
    </row>
    <row r="21" spans="1:6" ht="15.75" x14ac:dyDescent="0.25">
      <c r="A21" s="6">
        <v>14</v>
      </c>
      <c r="B21" s="31" t="s">
        <v>90</v>
      </c>
      <c r="C21" s="7"/>
      <c r="D21" s="7">
        <f t="shared" si="1"/>
        <v>0</v>
      </c>
      <c r="E21" s="7"/>
      <c r="F21" s="11"/>
    </row>
    <row r="22" spans="1:6" ht="15.75" x14ac:dyDescent="0.25">
      <c r="A22" s="6">
        <v>15</v>
      </c>
      <c r="B22" s="31" t="s">
        <v>91</v>
      </c>
      <c r="C22" s="7"/>
      <c r="D22" s="7">
        <f t="shared" si="1"/>
        <v>0</v>
      </c>
      <c r="E22" s="7"/>
      <c r="F22" s="11"/>
    </row>
    <row r="23" spans="1:6" ht="15.75" x14ac:dyDescent="0.25">
      <c r="A23" s="6">
        <v>16</v>
      </c>
      <c r="B23" s="31" t="s">
        <v>92</v>
      </c>
      <c r="C23" s="7"/>
      <c r="D23" s="7">
        <f t="shared" si="1"/>
        <v>0</v>
      </c>
      <c r="E23" s="7"/>
      <c r="F23" s="11"/>
    </row>
    <row r="24" spans="1:6" ht="15.75" x14ac:dyDescent="0.25">
      <c r="A24" s="6">
        <v>17</v>
      </c>
      <c r="B24" s="31" t="s">
        <v>93</v>
      </c>
      <c r="C24" s="7"/>
      <c r="D24" s="7">
        <f t="shared" si="1"/>
        <v>0</v>
      </c>
      <c r="E24" s="7"/>
      <c r="F24" s="11"/>
    </row>
    <row r="25" spans="1:6" ht="15.75" x14ac:dyDescent="0.25">
      <c r="A25" s="6">
        <v>18</v>
      </c>
      <c r="B25" s="31" t="s">
        <v>94</v>
      </c>
      <c r="C25" s="7"/>
      <c r="D25" s="7">
        <f t="shared" si="1"/>
        <v>0</v>
      </c>
      <c r="E25" s="7"/>
      <c r="F25" s="11"/>
    </row>
    <row r="26" spans="1:6" ht="15.75" x14ac:dyDescent="0.25">
      <c r="A26" s="6">
        <v>19</v>
      </c>
      <c r="B26" s="31" t="s">
        <v>95</v>
      </c>
      <c r="C26" s="7"/>
      <c r="D26" s="7">
        <f t="shared" si="1"/>
        <v>0</v>
      </c>
      <c r="E26" s="7"/>
      <c r="F26" s="11"/>
    </row>
    <row r="27" spans="1:6" ht="15.75" x14ac:dyDescent="0.25">
      <c r="A27" s="6">
        <v>20</v>
      </c>
      <c r="B27" s="31" t="s">
        <v>96</v>
      </c>
      <c r="C27" s="7"/>
      <c r="D27" s="7">
        <f t="shared" si="1"/>
        <v>0</v>
      </c>
      <c r="E27" s="7"/>
      <c r="F27" s="11"/>
    </row>
    <row r="28" spans="1:6" ht="15.75" x14ac:dyDescent="0.25">
      <c r="A28" s="6">
        <v>21</v>
      </c>
      <c r="B28" s="31" t="s">
        <v>97</v>
      </c>
      <c r="C28" s="7"/>
      <c r="D28" s="7">
        <f t="shared" si="1"/>
        <v>0</v>
      </c>
      <c r="E28" s="7"/>
      <c r="F28" s="11"/>
    </row>
    <row r="29" spans="1:6" ht="15.75" x14ac:dyDescent="0.25">
      <c r="A29" s="6">
        <v>22</v>
      </c>
      <c r="B29" s="31" t="s">
        <v>98</v>
      </c>
      <c r="C29" s="7"/>
      <c r="D29" s="7">
        <f t="shared" si="1"/>
        <v>0</v>
      </c>
      <c r="E29" s="7"/>
      <c r="F29" s="11"/>
    </row>
    <row r="30" spans="1:6" ht="15.75" x14ac:dyDescent="0.25">
      <c r="A30" s="6">
        <v>23</v>
      </c>
      <c r="B30" s="31" t="s">
        <v>99</v>
      </c>
      <c r="C30" s="7"/>
      <c r="D30" s="7">
        <f t="shared" si="1"/>
        <v>0</v>
      </c>
      <c r="E30" s="7"/>
      <c r="F30" s="11"/>
    </row>
    <row r="31" spans="1:6" ht="15.75" x14ac:dyDescent="0.25">
      <c r="A31" s="6">
        <v>24</v>
      </c>
      <c r="B31" s="31" t="s">
        <v>100</v>
      </c>
      <c r="C31" s="7"/>
      <c r="D31" s="7">
        <f t="shared" si="1"/>
        <v>0</v>
      </c>
      <c r="E31" s="7"/>
      <c r="F31" s="11"/>
    </row>
    <row r="32" spans="1:6" ht="15.75" x14ac:dyDescent="0.25">
      <c r="A32" s="6">
        <v>25</v>
      </c>
      <c r="B32" s="3"/>
      <c r="C32" s="7"/>
      <c r="D32" s="7">
        <f t="shared" si="1"/>
        <v>0</v>
      </c>
      <c r="E32" s="7"/>
      <c r="F32" s="11"/>
    </row>
    <row r="33" spans="1:6" ht="15.75" x14ac:dyDescent="0.25">
      <c r="A33" s="6">
        <v>26</v>
      </c>
      <c r="B33" s="3"/>
      <c r="C33" s="7"/>
      <c r="D33" s="7">
        <f t="shared" si="1"/>
        <v>0</v>
      </c>
      <c r="E33" s="7"/>
      <c r="F33" s="11"/>
    </row>
    <row r="34" spans="1:6" ht="15.75" x14ac:dyDescent="0.25">
      <c r="A34" s="6">
        <v>27</v>
      </c>
      <c r="B34" s="3"/>
      <c r="C34" s="7"/>
      <c r="D34" s="7">
        <f t="shared" si="1"/>
        <v>0</v>
      </c>
      <c r="E34" s="7"/>
      <c r="F34" s="11"/>
    </row>
    <row r="35" spans="1:6" ht="15.75" x14ac:dyDescent="0.25">
      <c r="A35" s="6">
        <v>28</v>
      </c>
      <c r="B35" s="3"/>
      <c r="C35" s="7"/>
      <c r="D35" s="7">
        <f t="shared" si="1"/>
        <v>0</v>
      </c>
      <c r="E35" s="7"/>
      <c r="F35" s="11"/>
    </row>
    <row r="36" spans="1:6" ht="15.75" x14ac:dyDescent="0.25">
      <c r="A36" s="6">
        <v>29</v>
      </c>
      <c r="B36" s="3"/>
      <c r="C36" s="7"/>
      <c r="D36" s="7">
        <f t="shared" si="1"/>
        <v>0</v>
      </c>
      <c r="E36" s="7"/>
      <c r="F36" s="11"/>
    </row>
    <row r="37" spans="1:6" ht="15.75" x14ac:dyDescent="0.25">
      <c r="A37" s="6">
        <v>30</v>
      </c>
      <c r="B37" s="3"/>
      <c r="C37" s="7"/>
      <c r="D37" s="7">
        <f t="shared" si="1"/>
        <v>0</v>
      </c>
      <c r="E37" s="7"/>
      <c r="F37" s="11"/>
    </row>
    <row r="38" spans="1:6" ht="15.75" x14ac:dyDescent="0.25">
      <c r="A38" s="6">
        <v>31</v>
      </c>
      <c r="B38" s="3"/>
      <c r="C38" s="7"/>
      <c r="D38" s="7">
        <f t="shared" si="1"/>
        <v>0</v>
      </c>
      <c r="E38" s="7"/>
      <c r="F38" s="11"/>
    </row>
    <row r="39" spans="1:6" ht="15.75" x14ac:dyDescent="0.25">
      <c r="A39" s="6">
        <v>32</v>
      </c>
      <c r="B39" s="3"/>
      <c r="C39" s="7"/>
      <c r="D39" s="7">
        <f t="shared" si="1"/>
        <v>0</v>
      </c>
      <c r="E39" s="7"/>
      <c r="F39" s="11"/>
    </row>
    <row r="40" spans="1:6" ht="15.75" x14ac:dyDescent="0.25">
      <c r="A40" s="6">
        <v>33</v>
      </c>
      <c r="B40" s="3"/>
      <c r="C40" s="7"/>
      <c r="D40" s="7">
        <f t="shared" si="1"/>
        <v>0</v>
      </c>
      <c r="E40" s="7"/>
      <c r="F40" s="11"/>
    </row>
    <row r="41" spans="1:6" ht="15.75" x14ac:dyDescent="0.25">
      <c r="A41" s="6">
        <v>34</v>
      </c>
      <c r="B41" s="3"/>
      <c r="C41" s="7"/>
      <c r="D41" s="7">
        <f t="shared" si="1"/>
        <v>0</v>
      </c>
      <c r="E41" s="7"/>
      <c r="F41" s="11"/>
    </row>
    <row r="42" spans="1:6" ht="15.75" x14ac:dyDescent="0.25">
      <c r="A42" s="6">
        <v>35</v>
      </c>
      <c r="B42" s="3"/>
      <c r="C42" s="7"/>
      <c r="D42" s="7">
        <f t="shared" si="1"/>
        <v>0</v>
      </c>
      <c r="E42" s="7"/>
      <c r="F42" s="11"/>
    </row>
    <row r="43" spans="1:6" ht="15.75" x14ac:dyDescent="0.25">
      <c r="A43" s="6">
        <v>36</v>
      </c>
      <c r="B43" s="3"/>
      <c r="C43" s="7"/>
      <c r="D43" s="7">
        <f t="shared" si="1"/>
        <v>0</v>
      </c>
      <c r="E43" s="7"/>
      <c r="F43" s="11"/>
    </row>
    <row r="44" spans="1:6" ht="15.75" x14ac:dyDescent="0.25">
      <c r="A44" s="6">
        <v>37</v>
      </c>
      <c r="B44" s="3"/>
      <c r="C44" s="7"/>
      <c r="D44" s="7">
        <f t="shared" si="1"/>
        <v>0</v>
      </c>
      <c r="E44" s="7"/>
      <c r="F44" s="11"/>
    </row>
    <row r="45" spans="1:6" ht="15.75" x14ac:dyDescent="0.25">
      <c r="A45" s="6">
        <v>38</v>
      </c>
      <c r="B45" s="3"/>
      <c r="C45" s="7"/>
      <c r="D45" s="7">
        <f t="shared" si="1"/>
        <v>0</v>
      </c>
      <c r="E45" s="7"/>
      <c r="F45" s="11"/>
    </row>
    <row r="46" spans="1:6" ht="15.75" x14ac:dyDescent="0.25">
      <c r="A46" s="6">
        <v>39</v>
      </c>
      <c r="B46" s="3"/>
      <c r="C46" s="7"/>
      <c r="D46" s="7">
        <f t="shared" si="1"/>
        <v>0</v>
      </c>
      <c r="E46" s="7"/>
      <c r="F46" s="11"/>
    </row>
    <row r="47" spans="1:6" ht="15.75" x14ac:dyDescent="0.25">
      <c r="A47" s="6">
        <v>40</v>
      </c>
      <c r="B47" s="3"/>
      <c r="C47" s="7"/>
      <c r="D47" s="7">
        <f t="shared" si="1"/>
        <v>0</v>
      </c>
      <c r="E47" s="7"/>
      <c r="F47" s="11"/>
    </row>
    <row r="48" spans="1:6" ht="15.75" x14ac:dyDescent="0.25">
      <c r="A48" s="6">
        <v>41</v>
      </c>
      <c r="B48" s="3"/>
      <c r="C48" s="7"/>
      <c r="D48" s="7">
        <f t="shared" si="1"/>
        <v>0</v>
      </c>
      <c r="E48" s="7"/>
      <c r="F48" s="11"/>
    </row>
    <row r="49" spans="1:6" ht="15.75" x14ac:dyDescent="0.25">
      <c r="A49" s="6">
        <v>42</v>
      </c>
      <c r="B49" s="3"/>
      <c r="C49" s="7"/>
      <c r="D49" s="7">
        <f t="shared" si="1"/>
        <v>0</v>
      </c>
      <c r="E49" s="7"/>
      <c r="F49" s="11"/>
    </row>
    <row r="50" spans="1:6" ht="15.75" x14ac:dyDescent="0.25">
      <c r="A50" s="6">
        <v>43</v>
      </c>
      <c r="B50" s="3"/>
      <c r="C50" s="7"/>
      <c r="D50" s="7">
        <f t="shared" si="1"/>
        <v>0</v>
      </c>
      <c r="E50" s="7"/>
      <c r="F50" s="11"/>
    </row>
    <row r="51" spans="1:6" ht="15.75" x14ac:dyDescent="0.25">
      <c r="A51" s="6">
        <v>44</v>
      </c>
      <c r="B51" s="3"/>
      <c r="C51" s="7"/>
      <c r="D51" s="7">
        <f t="shared" si="1"/>
        <v>0</v>
      </c>
      <c r="E51" s="7"/>
      <c r="F51" s="11"/>
    </row>
    <row r="52" spans="1:6" ht="15.75" x14ac:dyDescent="0.25">
      <c r="A52" s="6">
        <v>45</v>
      </c>
      <c r="B52" s="3"/>
      <c r="C52" s="7"/>
      <c r="D52" s="7">
        <f t="shared" si="1"/>
        <v>0</v>
      </c>
      <c r="E52" s="7"/>
      <c r="F52" s="11"/>
    </row>
    <row r="53" spans="1:6" ht="15.75" x14ac:dyDescent="0.25">
      <c r="A53" s="6">
        <v>46</v>
      </c>
      <c r="B53" s="3"/>
      <c r="C53" s="7"/>
      <c r="D53" s="7">
        <f t="shared" si="1"/>
        <v>0</v>
      </c>
      <c r="E53" s="7"/>
      <c r="F53" s="11"/>
    </row>
    <row r="54" spans="1:6" ht="15.75" x14ac:dyDescent="0.25">
      <c r="A54" s="6">
        <v>47</v>
      </c>
      <c r="B54" s="3"/>
      <c r="C54" s="7"/>
      <c r="D54" s="7">
        <f t="shared" si="1"/>
        <v>0</v>
      </c>
      <c r="E54" s="7"/>
      <c r="F54" s="11"/>
    </row>
    <row r="55" spans="1:6" ht="15.75" x14ac:dyDescent="0.25">
      <c r="A55" s="6">
        <v>48</v>
      </c>
      <c r="B55" s="3"/>
      <c r="C55" s="7"/>
      <c r="D55" s="7">
        <f t="shared" si="1"/>
        <v>0</v>
      </c>
      <c r="E55" s="7"/>
      <c r="F55" s="11"/>
    </row>
    <row r="56" spans="1:6" ht="15.75" x14ac:dyDescent="0.25">
      <c r="A56" s="6">
        <v>49</v>
      </c>
      <c r="B56" s="3"/>
      <c r="C56" s="7"/>
      <c r="D56" s="7">
        <f t="shared" si="1"/>
        <v>0</v>
      </c>
      <c r="E56" s="7"/>
      <c r="F56" s="11"/>
    </row>
    <row r="57" spans="1:6" ht="15.75" x14ac:dyDescent="0.25">
      <c r="A57" s="6">
        <v>50</v>
      </c>
      <c r="B57" s="3"/>
      <c r="C57" s="7"/>
      <c r="D57" s="7">
        <f t="shared" si="1"/>
        <v>0</v>
      </c>
      <c r="E57" s="7"/>
      <c r="F57" s="11"/>
    </row>
    <row r="58" spans="1:6" ht="15.75" x14ac:dyDescent="0.25">
      <c r="A58" s="6">
        <v>51</v>
      </c>
      <c r="B58" s="3"/>
      <c r="C58" s="7"/>
      <c r="D58" s="7">
        <f t="shared" si="1"/>
        <v>0</v>
      </c>
      <c r="E58" s="7"/>
      <c r="F58" s="11"/>
    </row>
    <row r="59" spans="1:6" ht="15.75" x14ac:dyDescent="0.25">
      <c r="A59" s="6">
        <v>52</v>
      </c>
      <c r="B59" s="3"/>
      <c r="C59" s="7"/>
      <c r="D59" s="7">
        <f t="shared" si="1"/>
        <v>0</v>
      </c>
      <c r="E59" s="7"/>
      <c r="F59" s="11"/>
    </row>
    <row r="60" spans="1:6" ht="15.75" x14ac:dyDescent="0.25">
      <c r="A60" s="6">
        <v>53</v>
      </c>
      <c r="B60" s="3"/>
      <c r="C60" s="7"/>
      <c r="D60" s="7">
        <f t="shared" si="1"/>
        <v>0</v>
      </c>
      <c r="E60" s="7"/>
      <c r="F60" s="11"/>
    </row>
    <row r="61" spans="1:6" ht="15.75" x14ac:dyDescent="0.25">
      <c r="A61" s="6">
        <v>54</v>
      </c>
      <c r="B61" s="3"/>
      <c r="C61" s="7"/>
      <c r="D61" s="7">
        <f t="shared" si="1"/>
        <v>0</v>
      </c>
      <c r="E61" s="7"/>
      <c r="F61" s="11"/>
    </row>
    <row r="62" spans="1:6" ht="15.75" x14ac:dyDescent="0.25">
      <c r="A62" s="6">
        <v>55</v>
      </c>
      <c r="B62" s="3"/>
      <c r="C62" s="7"/>
      <c r="D62" s="7">
        <f t="shared" si="1"/>
        <v>0</v>
      </c>
      <c r="E62" s="7"/>
      <c r="F62" s="11"/>
    </row>
    <row r="63" spans="1:6" ht="15.75" x14ac:dyDescent="0.25">
      <c r="A63" s="6">
        <v>56</v>
      </c>
      <c r="B63" s="3"/>
      <c r="C63" s="7"/>
      <c r="D63" s="7">
        <f t="shared" si="1"/>
        <v>0</v>
      </c>
      <c r="E63" s="7"/>
      <c r="F63" s="11"/>
    </row>
    <row r="64" spans="1:6" ht="15.75" x14ac:dyDescent="0.25">
      <c r="A64" s="6">
        <v>57</v>
      </c>
      <c r="B64" s="3"/>
      <c r="C64" s="7"/>
      <c r="D64" s="7">
        <f t="shared" si="1"/>
        <v>0</v>
      </c>
      <c r="E64" s="7"/>
      <c r="F64" s="11"/>
    </row>
    <row r="65" spans="1:6" ht="15.75" x14ac:dyDescent="0.25">
      <c r="A65" s="6">
        <v>58</v>
      </c>
      <c r="B65" s="3"/>
      <c r="C65" s="7"/>
      <c r="D65" s="7">
        <f t="shared" si="1"/>
        <v>0</v>
      </c>
      <c r="E65" s="7"/>
      <c r="F65" s="11"/>
    </row>
    <row r="66" spans="1:6" ht="15.75" x14ac:dyDescent="0.25">
      <c r="A66" s="6">
        <v>59</v>
      </c>
      <c r="B66" s="3"/>
      <c r="C66" s="7"/>
      <c r="D66" s="7">
        <f t="shared" si="1"/>
        <v>0</v>
      </c>
      <c r="E66" s="7"/>
      <c r="F66" s="11"/>
    </row>
    <row r="67" spans="1:6" ht="15.75" x14ac:dyDescent="0.25">
      <c r="A67" s="6">
        <v>60</v>
      </c>
      <c r="B67" s="3"/>
      <c r="C67" s="7"/>
      <c r="D67" s="7">
        <f t="shared" si="1"/>
        <v>0</v>
      </c>
      <c r="E67" s="7"/>
      <c r="F67" s="11"/>
    </row>
    <row r="68" spans="1:6" ht="15.75" x14ac:dyDescent="0.25">
      <c r="A68" s="6">
        <v>61</v>
      </c>
      <c r="B68" s="3"/>
      <c r="C68" s="7"/>
      <c r="D68" s="7">
        <f t="shared" si="1"/>
        <v>0</v>
      </c>
      <c r="E68" s="7"/>
      <c r="F68" s="11"/>
    </row>
    <row r="69" spans="1:6" ht="15.75" x14ac:dyDescent="0.25">
      <c r="A69" s="6">
        <v>62</v>
      </c>
      <c r="B69" s="3"/>
      <c r="C69" s="7"/>
      <c r="D69" s="7">
        <f t="shared" si="1"/>
        <v>0</v>
      </c>
      <c r="E69" s="7"/>
      <c r="F69" s="11"/>
    </row>
    <row r="70" spans="1:6" ht="15.75" x14ac:dyDescent="0.25">
      <c r="A70" s="6">
        <v>63</v>
      </c>
      <c r="B70" s="3"/>
      <c r="C70" s="7"/>
      <c r="D70" s="7">
        <f t="shared" si="1"/>
        <v>0</v>
      </c>
      <c r="E70" s="7"/>
      <c r="F70" s="11"/>
    </row>
    <row r="71" spans="1:6" ht="15.75" x14ac:dyDescent="0.25">
      <c r="A71" s="6">
        <v>64</v>
      </c>
      <c r="B71" s="3"/>
      <c r="C71" s="7"/>
      <c r="D71" s="7">
        <f t="shared" si="1"/>
        <v>0</v>
      </c>
      <c r="E71" s="7"/>
      <c r="F71" s="11"/>
    </row>
    <row r="72" spans="1:6" ht="15.75" x14ac:dyDescent="0.25">
      <c r="A72" s="6">
        <v>65</v>
      </c>
      <c r="B72" s="3"/>
      <c r="C72" s="7"/>
      <c r="D72" s="7">
        <f t="shared" si="1"/>
        <v>0</v>
      </c>
      <c r="E72" s="7"/>
      <c r="F72" s="11"/>
    </row>
    <row r="73" spans="1:6" ht="15.75" x14ac:dyDescent="0.25">
      <c r="A73" s="6">
        <v>66</v>
      </c>
      <c r="B73" s="3"/>
      <c r="C73" s="7"/>
      <c r="D73" s="7">
        <f t="shared" si="1"/>
        <v>0</v>
      </c>
      <c r="E73" s="7"/>
      <c r="F73" s="11"/>
    </row>
    <row r="74" spans="1:6" ht="15.75" x14ac:dyDescent="0.25">
      <c r="A74" s="6">
        <v>67</v>
      </c>
      <c r="B74" s="3"/>
      <c r="C74" s="7"/>
      <c r="D74" s="7">
        <f t="shared" ref="D74:D77" si="2">MAX(E74)</f>
        <v>0</v>
      </c>
      <c r="E74" s="7"/>
      <c r="F74" s="11"/>
    </row>
    <row r="75" spans="1:6" ht="15.75" x14ac:dyDescent="0.25">
      <c r="A75" s="6">
        <v>68</v>
      </c>
      <c r="B75" s="3"/>
      <c r="C75" s="7"/>
      <c r="D75" s="7">
        <f t="shared" si="2"/>
        <v>0</v>
      </c>
      <c r="E75" s="7"/>
      <c r="F75" s="11"/>
    </row>
    <row r="76" spans="1:6" ht="15.75" x14ac:dyDescent="0.25">
      <c r="A76" s="6">
        <v>69</v>
      </c>
      <c r="B76" s="3"/>
      <c r="C76" s="7"/>
      <c r="D76" s="7">
        <f t="shared" si="2"/>
        <v>0</v>
      </c>
      <c r="E76" s="7"/>
      <c r="F76" s="11"/>
    </row>
    <row r="77" spans="1:6" ht="15.75" x14ac:dyDescent="0.25">
      <c r="A77" s="6">
        <v>70</v>
      </c>
      <c r="B77" s="3"/>
      <c r="C77" s="7"/>
      <c r="D77" s="7">
        <f t="shared" si="2"/>
        <v>0</v>
      </c>
      <c r="E77" s="7"/>
      <c r="F77" s="11"/>
    </row>
    <row r="79" spans="1:6" ht="15.75" x14ac:dyDescent="0.25">
      <c r="A79" s="60" t="s">
        <v>102</v>
      </c>
      <c r="B79" s="60"/>
      <c r="C79" s="60"/>
      <c r="D79" s="60"/>
      <c r="E79" s="60"/>
      <c r="F79" s="60"/>
    </row>
    <row r="80" spans="1:6" ht="15.75" x14ac:dyDescent="0.25">
      <c r="A80" s="60" t="s">
        <v>103</v>
      </c>
      <c r="B80" s="60"/>
      <c r="C80" s="60"/>
      <c r="D80" s="60"/>
      <c r="E80" s="60"/>
      <c r="F80" s="60"/>
    </row>
  </sheetData>
  <mergeCells count="9">
    <mergeCell ref="A79:F79"/>
    <mergeCell ref="A80:F80"/>
    <mergeCell ref="C1:E1"/>
    <mergeCell ref="A2:E2"/>
    <mergeCell ref="A3:E3"/>
    <mergeCell ref="A4:E4"/>
    <mergeCell ref="A6:A7"/>
    <mergeCell ref="B6:B7"/>
    <mergeCell ref="C6:F6"/>
  </mergeCells>
  <pageMargins left="0.34" right="0.24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="115" zoomScaleNormal="80" zoomScaleSheetLayoutView="115" workbookViewId="0"/>
  </sheetViews>
  <sheetFormatPr defaultRowHeight="15" x14ac:dyDescent="0.25"/>
  <cols>
    <col min="1" max="1" width="3.5703125" style="2" customWidth="1"/>
    <col min="2" max="2" width="24.7109375" style="2" customWidth="1"/>
    <col min="3" max="3" width="14.140625" style="2" customWidth="1"/>
    <col min="4" max="4" width="12.85546875" style="2" customWidth="1"/>
    <col min="5" max="5" width="14.42578125" style="2" customWidth="1"/>
    <col min="6" max="8" width="9.140625" style="2"/>
    <col min="9" max="9" width="9.140625" style="1"/>
    <col min="10" max="16384" width="9.140625" style="2"/>
  </cols>
  <sheetData>
    <row r="1" spans="1:6" x14ac:dyDescent="0.25">
      <c r="C1" s="66" t="s">
        <v>71</v>
      </c>
      <c r="D1" s="66"/>
      <c r="E1" s="66"/>
    </row>
    <row r="2" spans="1:6" ht="60" customHeight="1" x14ac:dyDescent="0.25">
      <c r="A2" s="70" t="s">
        <v>43</v>
      </c>
      <c r="B2" s="70"/>
      <c r="C2" s="70"/>
      <c r="D2" s="70"/>
      <c r="E2" s="70"/>
    </row>
    <row r="3" spans="1:6" ht="37.5" customHeight="1" x14ac:dyDescent="0.25">
      <c r="A3" s="71" t="s">
        <v>1</v>
      </c>
      <c r="B3" s="71"/>
      <c r="C3" s="71"/>
      <c r="D3" s="71"/>
      <c r="E3" s="71"/>
    </row>
    <row r="4" spans="1:6" ht="31.5" customHeight="1" x14ac:dyDescent="0.25">
      <c r="A4" s="71" t="s">
        <v>15</v>
      </c>
      <c r="B4" s="71"/>
      <c r="C4" s="71"/>
      <c r="D4" s="71"/>
      <c r="E4" s="71"/>
    </row>
    <row r="6" spans="1:6" ht="15.75" customHeight="1" x14ac:dyDescent="0.25">
      <c r="A6" s="75" t="s">
        <v>5</v>
      </c>
      <c r="B6" s="75" t="s">
        <v>0</v>
      </c>
      <c r="C6" s="80" t="s">
        <v>44</v>
      </c>
      <c r="D6" s="80"/>
      <c r="E6" s="80"/>
      <c r="F6" s="80"/>
    </row>
    <row r="7" spans="1:6" ht="110.25" x14ac:dyDescent="0.25">
      <c r="A7" s="76"/>
      <c r="B7" s="76"/>
      <c r="C7" s="10" t="s">
        <v>16</v>
      </c>
      <c r="D7" s="9" t="s">
        <v>56</v>
      </c>
      <c r="E7" s="9" t="s">
        <v>24</v>
      </c>
      <c r="F7" s="14" t="s">
        <v>10</v>
      </c>
    </row>
    <row r="8" spans="1:6" ht="15.75" x14ac:dyDescent="0.25">
      <c r="A8" s="5">
        <v>1</v>
      </c>
      <c r="B8" s="3" t="s">
        <v>2</v>
      </c>
      <c r="C8" s="25">
        <f t="shared" ref="C8:F8" si="0">SUM(C9:C77)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</row>
    <row r="9" spans="1:6" ht="15.75" x14ac:dyDescent="0.25">
      <c r="A9" s="5">
        <v>2</v>
      </c>
      <c r="B9" s="3"/>
      <c r="C9" s="7"/>
      <c r="D9" s="7">
        <f>MAX(E9)</f>
        <v>0</v>
      </c>
      <c r="E9" s="7"/>
      <c r="F9" s="11"/>
    </row>
    <row r="10" spans="1:6" ht="15.75" x14ac:dyDescent="0.25">
      <c r="A10" s="5">
        <v>3</v>
      </c>
      <c r="B10" s="3"/>
      <c r="C10" s="7"/>
      <c r="D10" s="7">
        <f t="shared" ref="D10:D73" si="1">MAX(E10)</f>
        <v>0</v>
      </c>
      <c r="E10" s="7"/>
      <c r="F10" s="11"/>
    </row>
    <row r="11" spans="1:6" ht="15.75" x14ac:dyDescent="0.25">
      <c r="A11" s="6">
        <v>4</v>
      </c>
      <c r="B11" s="3"/>
      <c r="C11" s="7"/>
      <c r="D11" s="7">
        <f t="shared" si="1"/>
        <v>0</v>
      </c>
      <c r="E11" s="7"/>
      <c r="F11" s="11"/>
    </row>
    <row r="12" spans="1:6" ht="15.75" x14ac:dyDescent="0.25">
      <c r="A12" s="6">
        <v>5</v>
      </c>
      <c r="B12" s="3"/>
      <c r="C12" s="7"/>
      <c r="D12" s="7">
        <f t="shared" si="1"/>
        <v>0</v>
      </c>
      <c r="E12" s="7"/>
      <c r="F12" s="11"/>
    </row>
    <row r="13" spans="1:6" ht="15.75" x14ac:dyDescent="0.25">
      <c r="A13" s="6">
        <v>6</v>
      </c>
      <c r="B13" s="3"/>
      <c r="C13" s="7"/>
      <c r="D13" s="7">
        <f t="shared" si="1"/>
        <v>0</v>
      </c>
      <c r="E13" s="7"/>
      <c r="F13" s="11"/>
    </row>
    <row r="14" spans="1:6" ht="15.75" x14ac:dyDescent="0.25">
      <c r="A14" s="6">
        <v>7</v>
      </c>
      <c r="B14" s="3"/>
      <c r="C14" s="7"/>
      <c r="D14" s="7">
        <f t="shared" si="1"/>
        <v>0</v>
      </c>
      <c r="E14" s="7"/>
      <c r="F14" s="11"/>
    </row>
    <row r="15" spans="1:6" ht="15.75" x14ac:dyDescent="0.25">
      <c r="A15" s="6">
        <v>8</v>
      </c>
      <c r="B15" s="3"/>
      <c r="C15" s="7"/>
      <c r="D15" s="7">
        <f t="shared" si="1"/>
        <v>0</v>
      </c>
      <c r="E15" s="7"/>
      <c r="F15" s="11"/>
    </row>
    <row r="16" spans="1:6" ht="15.75" x14ac:dyDescent="0.25">
      <c r="A16" s="6">
        <v>9</v>
      </c>
      <c r="B16" s="3"/>
      <c r="C16" s="7"/>
      <c r="D16" s="7">
        <f t="shared" si="1"/>
        <v>0</v>
      </c>
      <c r="E16" s="7"/>
      <c r="F16" s="11"/>
    </row>
    <row r="17" spans="1:6" ht="15.75" x14ac:dyDescent="0.25">
      <c r="A17" s="6">
        <v>10</v>
      </c>
      <c r="B17" s="3"/>
      <c r="C17" s="7"/>
      <c r="D17" s="7">
        <f t="shared" si="1"/>
        <v>0</v>
      </c>
      <c r="E17" s="7"/>
      <c r="F17" s="11"/>
    </row>
    <row r="18" spans="1:6" ht="15.75" x14ac:dyDescent="0.25">
      <c r="A18" s="6">
        <v>11</v>
      </c>
      <c r="B18" s="3"/>
      <c r="C18" s="7"/>
      <c r="D18" s="7">
        <f t="shared" si="1"/>
        <v>0</v>
      </c>
      <c r="E18" s="7"/>
      <c r="F18" s="11"/>
    </row>
    <row r="19" spans="1:6" ht="15.75" x14ac:dyDescent="0.25">
      <c r="A19" s="6">
        <v>12</v>
      </c>
      <c r="B19" s="3"/>
      <c r="C19" s="7"/>
      <c r="D19" s="7">
        <f t="shared" si="1"/>
        <v>0</v>
      </c>
      <c r="E19" s="7"/>
      <c r="F19" s="11"/>
    </row>
    <row r="20" spans="1:6" ht="15.75" x14ac:dyDescent="0.25">
      <c r="A20" s="6">
        <v>13</v>
      </c>
      <c r="B20" s="3"/>
      <c r="C20" s="7"/>
      <c r="D20" s="7">
        <f t="shared" si="1"/>
        <v>0</v>
      </c>
      <c r="E20" s="7"/>
      <c r="F20" s="11"/>
    </row>
    <row r="21" spans="1:6" ht="15.75" x14ac:dyDescent="0.25">
      <c r="A21" s="6">
        <v>14</v>
      </c>
      <c r="B21" s="3"/>
      <c r="C21" s="7"/>
      <c r="D21" s="7">
        <f t="shared" si="1"/>
        <v>0</v>
      </c>
      <c r="E21" s="7"/>
      <c r="F21" s="11"/>
    </row>
    <row r="22" spans="1:6" ht="15.75" x14ac:dyDescent="0.25">
      <c r="A22" s="6">
        <v>15</v>
      </c>
      <c r="B22" s="3"/>
      <c r="C22" s="7"/>
      <c r="D22" s="7">
        <f t="shared" si="1"/>
        <v>0</v>
      </c>
      <c r="E22" s="7"/>
      <c r="F22" s="11"/>
    </row>
    <row r="23" spans="1:6" ht="15.75" x14ac:dyDescent="0.25">
      <c r="A23" s="6">
        <v>16</v>
      </c>
      <c r="B23" s="3"/>
      <c r="C23" s="7"/>
      <c r="D23" s="7">
        <f t="shared" si="1"/>
        <v>0</v>
      </c>
      <c r="E23" s="7"/>
      <c r="F23" s="11"/>
    </row>
    <row r="24" spans="1:6" ht="15.75" x14ac:dyDescent="0.25">
      <c r="A24" s="6">
        <v>17</v>
      </c>
      <c r="B24" s="3"/>
      <c r="C24" s="7"/>
      <c r="D24" s="7">
        <f t="shared" si="1"/>
        <v>0</v>
      </c>
      <c r="E24" s="7"/>
      <c r="F24" s="11"/>
    </row>
    <row r="25" spans="1:6" ht="15.75" x14ac:dyDescent="0.25">
      <c r="A25" s="6">
        <v>18</v>
      </c>
      <c r="B25" s="3"/>
      <c r="C25" s="7"/>
      <c r="D25" s="7">
        <f t="shared" si="1"/>
        <v>0</v>
      </c>
      <c r="E25" s="7"/>
      <c r="F25" s="11"/>
    </row>
    <row r="26" spans="1:6" ht="15.75" x14ac:dyDescent="0.25">
      <c r="A26" s="6">
        <v>19</v>
      </c>
      <c r="B26" s="3"/>
      <c r="C26" s="7"/>
      <c r="D26" s="7">
        <f t="shared" si="1"/>
        <v>0</v>
      </c>
      <c r="E26" s="7"/>
      <c r="F26" s="11"/>
    </row>
    <row r="27" spans="1:6" ht="15.75" x14ac:dyDescent="0.25">
      <c r="A27" s="6">
        <v>20</v>
      </c>
      <c r="B27" s="3"/>
      <c r="C27" s="7"/>
      <c r="D27" s="7">
        <f t="shared" si="1"/>
        <v>0</v>
      </c>
      <c r="E27" s="7"/>
      <c r="F27" s="11"/>
    </row>
    <row r="28" spans="1:6" ht="15.75" x14ac:dyDescent="0.25">
      <c r="A28" s="6">
        <v>21</v>
      </c>
      <c r="B28" s="3"/>
      <c r="C28" s="7"/>
      <c r="D28" s="7">
        <f t="shared" si="1"/>
        <v>0</v>
      </c>
      <c r="E28" s="7"/>
      <c r="F28" s="11"/>
    </row>
    <row r="29" spans="1:6" ht="15.75" x14ac:dyDescent="0.25">
      <c r="A29" s="6">
        <v>22</v>
      </c>
      <c r="B29" s="3"/>
      <c r="C29" s="7"/>
      <c r="D29" s="7">
        <f t="shared" si="1"/>
        <v>0</v>
      </c>
      <c r="E29" s="7"/>
      <c r="F29" s="11"/>
    </row>
    <row r="30" spans="1:6" ht="15.75" x14ac:dyDescent="0.25">
      <c r="A30" s="6">
        <v>23</v>
      </c>
      <c r="B30" s="3"/>
      <c r="C30" s="7"/>
      <c r="D30" s="7">
        <f t="shared" si="1"/>
        <v>0</v>
      </c>
      <c r="E30" s="7"/>
      <c r="F30" s="11"/>
    </row>
    <row r="31" spans="1:6" ht="15.75" x14ac:dyDescent="0.25">
      <c r="A31" s="6">
        <v>24</v>
      </c>
      <c r="B31" s="3"/>
      <c r="C31" s="7"/>
      <c r="D31" s="7">
        <f t="shared" si="1"/>
        <v>0</v>
      </c>
      <c r="E31" s="7"/>
      <c r="F31" s="11"/>
    </row>
    <row r="32" spans="1:6" ht="15.75" x14ac:dyDescent="0.25">
      <c r="A32" s="6">
        <v>25</v>
      </c>
      <c r="B32" s="3"/>
      <c r="C32" s="7"/>
      <c r="D32" s="7">
        <f t="shared" si="1"/>
        <v>0</v>
      </c>
      <c r="E32" s="7"/>
      <c r="F32" s="11"/>
    </row>
    <row r="33" spans="1:6" ht="15.75" x14ac:dyDescent="0.25">
      <c r="A33" s="6">
        <v>26</v>
      </c>
      <c r="B33" s="3"/>
      <c r="C33" s="7"/>
      <c r="D33" s="7">
        <f t="shared" si="1"/>
        <v>0</v>
      </c>
      <c r="E33" s="7"/>
      <c r="F33" s="11"/>
    </row>
    <row r="34" spans="1:6" ht="15.75" x14ac:dyDescent="0.25">
      <c r="A34" s="6">
        <v>27</v>
      </c>
      <c r="B34" s="3"/>
      <c r="C34" s="7"/>
      <c r="D34" s="7">
        <f t="shared" si="1"/>
        <v>0</v>
      </c>
      <c r="E34" s="7"/>
      <c r="F34" s="11"/>
    </row>
    <row r="35" spans="1:6" ht="15.75" x14ac:dyDescent="0.25">
      <c r="A35" s="6">
        <v>28</v>
      </c>
      <c r="B35" s="3"/>
      <c r="C35" s="7"/>
      <c r="D35" s="7">
        <f t="shared" si="1"/>
        <v>0</v>
      </c>
      <c r="E35" s="7"/>
      <c r="F35" s="11"/>
    </row>
    <row r="36" spans="1:6" ht="15.75" x14ac:dyDescent="0.25">
      <c r="A36" s="6">
        <v>29</v>
      </c>
      <c r="B36" s="3"/>
      <c r="C36" s="7"/>
      <c r="D36" s="7">
        <f t="shared" si="1"/>
        <v>0</v>
      </c>
      <c r="E36" s="7"/>
      <c r="F36" s="11"/>
    </row>
    <row r="37" spans="1:6" ht="15.75" x14ac:dyDescent="0.25">
      <c r="A37" s="6">
        <v>30</v>
      </c>
      <c r="B37" s="3"/>
      <c r="C37" s="7"/>
      <c r="D37" s="7">
        <f t="shared" si="1"/>
        <v>0</v>
      </c>
      <c r="E37" s="7"/>
      <c r="F37" s="11"/>
    </row>
    <row r="38" spans="1:6" ht="15.75" x14ac:dyDescent="0.25">
      <c r="A38" s="6">
        <v>31</v>
      </c>
      <c r="B38" s="3"/>
      <c r="C38" s="7"/>
      <c r="D38" s="7">
        <f t="shared" si="1"/>
        <v>0</v>
      </c>
      <c r="E38" s="7"/>
      <c r="F38" s="11"/>
    </row>
    <row r="39" spans="1:6" ht="15.75" x14ac:dyDescent="0.25">
      <c r="A39" s="6">
        <v>32</v>
      </c>
      <c r="B39" s="3"/>
      <c r="C39" s="7"/>
      <c r="D39" s="7">
        <f t="shared" si="1"/>
        <v>0</v>
      </c>
      <c r="E39" s="7"/>
      <c r="F39" s="11"/>
    </row>
    <row r="40" spans="1:6" ht="15.75" x14ac:dyDescent="0.25">
      <c r="A40" s="6">
        <v>33</v>
      </c>
      <c r="B40" s="3"/>
      <c r="C40" s="7"/>
      <c r="D40" s="7">
        <f t="shared" si="1"/>
        <v>0</v>
      </c>
      <c r="E40" s="7"/>
      <c r="F40" s="11"/>
    </row>
    <row r="41" spans="1:6" ht="15.75" x14ac:dyDescent="0.25">
      <c r="A41" s="6">
        <v>34</v>
      </c>
      <c r="B41" s="3"/>
      <c r="C41" s="7"/>
      <c r="D41" s="7">
        <f t="shared" si="1"/>
        <v>0</v>
      </c>
      <c r="E41" s="7"/>
      <c r="F41" s="11"/>
    </row>
    <row r="42" spans="1:6" ht="15.75" x14ac:dyDescent="0.25">
      <c r="A42" s="6">
        <v>35</v>
      </c>
      <c r="B42" s="3"/>
      <c r="C42" s="7"/>
      <c r="D42" s="7">
        <f t="shared" si="1"/>
        <v>0</v>
      </c>
      <c r="E42" s="7"/>
      <c r="F42" s="11"/>
    </row>
    <row r="43" spans="1:6" ht="15.75" x14ac:dyDescent="0.25">
      <c r="A43" s="6">
        <v>36</v>
      </c>
      <c r="B43" s="3"/>
      <c r="C43" s="7"/>
      <c r="D43" s="7">
        <f t="shared" si="1"/>
        <v>0</v>
      </c>
      <c r="E43" s="7"/>
      <c r="F43" s="11"/>
    </row>
    <row r="44" spans="1:6" ht="15.75" x14ac:dyDescent="0.25">
      <c r="A44" s="6">
        <v>37</v>
      </c>
      <c r="B44" s="3"/>
      <c r="C44" s="7"/>
      <c r="D44" s="7">
        <f t="shared" si="1"/>
        <v>0</v>
      </c>
      <c r="E44" s="7"/>
      <c r="F44" s="11"/>
    </row>
    <row r="45" spans="1:6" ht="15.75" x14ac:dyDescent="0.25">
      <c r="A45" s="6">
        <v>38</v>
      </c>
      <c r="B45" s="3"/>
      <c r="C45" s="7"/>
      <c r="D45" s="7">
        <f t="shared" si="1"/>
        <v>0</v>
      </c>
      <c r="E45" s="7"/>
      <c r="F45" s="11"/>
    </row>
    <row r="46" spans="1:6" ht="15.75" x14ac:dyDescent="0.25">
      <c r="A46" s="6">
        <v>39</v>
      </c>
      <c r="B46" s="3"/>
      <c r="C46" s="7"/>
      <c r="D46" s="7">
        <f t="shared" si="1"/>
        <v>0</v>
      </c>
      <c r="E46" s="7"/>
      <c r="F46" s="11"/>
    </row>
    <row r="47" spans="1:6" ht="15.75" x14ac:dyDescent="0.25">
      <c r="A47" s="6">
        <v>40</v>
      </c>
      <c r="B47" s="3"/>
      <c r="C47" s="7"/>
      <c r="D47" s="7">
        <f t="shared" si="1"/>
        <v>0</v>
      </c>
      <c r="E47" s="7"/>
      <c r="F47" s="11"/>
    </row>
    <row r="48" spans="1:6" ht="15.75" x14ac:dyDescent="0.25">
      <c r="A48" s="6">
        <v>41</v>
      </c>
      <c r="B48" s="3"/>
      <c r="C48" s="7"/>
      <c r="D48" s="7">
        <f t="shared" si="1"/>
        <v>0</v>
      </c>
      <c r="E48" s="7"/>
      <c r="F48" s="11"/>
    </row>
    <row r="49" spans="1:6" ht="15.75" x14ac:dyDescent="0.25">
      <c r="A49" s="6">
        <v>42</v>
      </c>
      <c r="B49" s="3"/>
      <c r="C49" s="7"/>
      <c r="D49" s="7">
        <f t="shared" si="1"/>
        <v>0</v>
      </c>
      <c r="E49" s="7"/>
      <c r="F49" s="11"/>
    </row>
    <row r="50" spans="1:6" ht="15.75" x14ac:dyDescent="0.25">
      <c r="A50" s="6">
        <v>43</v>
      </c>
      <c r="B50" s="3"/>
      <c r="C50" s="7"/>
      <c r="D50" s="7">
        <f t="shared" si="1"/>
        <v>0</v>
      </c>
      <c r="E50" s="7"/>
      <c r="F50" s="11"/>
    </row>
    <row r="51" spans="1:6" ht="15.75" x14ac:dyDescent="0.25">
      <c r="A51" s="6">
        <v>44</v>
      </c>
      <c r="B51" s="3"/>
      <c r="C51" s="7"/>
      <c r="D51" s="7">
        <f t="shared" si="1"/>
        <v>0</v>
      </c>
      <c r="E51" s="7"/>
      <c r="F51" s="11"/>
    </row>
    <row r="52" spans="1:6" ht="15.75" x14ac:dyDescent="0.25">
      <c r="A52" s="6">
        <v>45</v>
      </c>
      <c r="B52" s="3"/>
      <c r="C52" s="7"/>
      <c r="D52" s="7">
        <f t="shared" si="1"/>
        <v>0</v>
      </c>
      <c r="E52" s="7"/>
      <c r="F52" s="11"/>
    </row>
    <row r="53" spans="1:6" ht="15.75" x14ac:dyDescent="0.25">
      <c r="A53" s="6">
        <v>46</v>
      </c>
      <c r="B53" s="3"/>
      <c r="C53" s="7"/>
      <c r="D53" s="7">
        <f t="shared" si="1"/>
        <v>0</v>
      </c>
      <c r="E53" s="7"/>
      <c r="F53" s="11"/>
    </row>
    <row r="54" spans="1:6" ht="15.75" x14ac:dyDescent="0.25">
      <c r="A54" s="6">
        <v>47</v>
      </c>
      <c r="B54" s="3"/>
      <c r="C54" s="7"/>
      <c r="D54" s="7">
        <f t="shared" si="1"/>
        <v>0</v>
      </c>
      <c r="E54" s="7"/>
      <c r="F54" s="11"/>
    </row>
    <row r="55" spans="1:6" ht="15.75" x14ac:dyDescent="0.25">
      <c r="A55" s="6">
        <v>48</v>
      </c>
      <c r="B55" s="3"/>
      <c r="C55" s="7"/>
      <c r="D55" s="7">
        <f t="shared" si="1"/>
        <v>0</v>
      </c>
      <c r="E55" s="7"/>
      <c r="F55" s="11"/>
    </row>
    <row r="56" spans="1:6" ht="15.75" x14ac:dyDescent="0.25">
      <c r="A56" s="6">
        <v>49</v>
      </c>
      <c r="B56" s="3"/>
      <c r="C56" s="7"/>
      <c r="D56" s="7">
        <f t="shared" si="1"/>
        <v>0</v>
      </c>
      <c r="E56" s="7"/>
      <c r="F56" s="11"/>
    </row>
    <row r="57" spans="1:6" ht="15.75" x14ac:dyDescent="0.25">
      <c r="A57" s="6">
        <v>50</v>
      </c>
      <c r="B57" s="3"/>
      <c r="C57" s="7"/>
      <c r="D57" s="7">
        <f t="shared" si="1"/>
        <v>0</v>
      </c>
      <c r="E57" s="7"/>
      <c r="F57" s="11"/>
    </row>
    <row r="58" spans="1:6" ht="15.75" x14ac:dyDescent="0.25">
      <c r="A58" s="6">
        <v>51</v>
      </c>
      <c r="B58" s="3"/>
      <c r="C58" s="7"/>
      <c r="D58" s="7">
        <f t="shared" si="1"/>
        <v>0</v>
      </c>
      <c r="E58" s="7"/>
      <c r="F58" s="11"/>
    </row>
    <row r="59" spans="1:6" ht="15.75" x14ac:dyDescent="0.25">
      <c r="A59" s="6">
        <v>52</v>
      </c>
      <c r="B59" s="3"/>
      <c r="C59" s="7"/>
      <c r="D59" s="7">
        <f t="shared" si="1"/>
        <v>0</v>
      </c>
      <c r="E59" s="7"/>
      <c r="F59" s="11"/>
    </row>
    <row r="60" spans="1:6" ht="15.75" x14ac:dyDescent="0.25">
      <c r="A60" s="6">
        <v>53</v>
      </c>
      <c r="B60" s="3"/>
      <c r="C60" s="7"/>
      <c r="D60" s="7">
        <f t="shared" si="1"/>
        <v>0</v>
      </c>
      <c r="E60" s="7"/>
      <c r="F60" s="11"/>
    </row>
    <row r="61" spans="1:6" ht="15.75" x14ac:dyDescent="0.25">
      <c r="A61" s="6">
        <v>54</v>
      </c>
      <c r="B61" s="3"/>
      <c r="C61" s="7"/>
      <c r="D61" s="7">
        <f t="shared" si="1"/>
        <v>0</v>
      </c>
      <c r="E61" s="7"/>
      <c r="F61" s="11"/>
    </row>
    <row r="62" spans="1:6" ht="15.75" x14ac:dyDescent="0.25">
      <c r="A62" s="6">
        <v>55</v>
      </c>
      <c r="B62" s="3"/>
      <c r="C62" s="7"/>
      <c r="D62" s="7">
        <f t="shared" si="1"/>
        <v>0</v>
      </c>
      <c r="E62" s="7"/>
      <c r="F62" s="11"/>
    </row>
    <row r="63" spans="1:6" ht="15.75" x14ac:dyDescent="0.25">
      <c r="A63" s="6">
        <v>56</v>
      </c>
      <c r="B63" s="3"/>
      <c r="C63" s="7"/>
      <c r="D63" s="7">
        <f t="shared" si="1"/>
        <v>0</v>
      </c>
      <c r="E63" s="7"/>
      <c r="F63" s="11"/>
    </row>
    <row r="64" spans="1:6" ht="15.75" x14ac:dyDescent="0.25">
      <c r="A64" s="6">
        <v>57</v>
      </c>
      <c r="B64" s="3"/>
      <c r="C64" s="7"/>
      <c r="D64" s="7">
        <f t="shared" si="1"/>
        <v>0</v>
      </c>
      <c r="E64" s="7"/>
      <c r="F64" s="11"/>
    </row>
    <row r="65" spans="1:6" ht="15.75" x14ac:dyDescent="0.25">
      <c r="A65" s="6">
        <v>58</v>
      </c>
      <c r="B65" s="3"/>
      <c r="C65" s="7"/>
      <c r="D65" s="7">
        <f t="shared" si="1"/>
        <v>0</v>
      </c>
      <c r="E65" s="7"/>
      <c r="F65" s="11"/>
    </row>
    <row r="66" spans="1:6" ht="15.75" x14ac:dyDescent="0.25">
      <c r="A66" s="6">
        <v>59</v>
      </c>
      <c r="B66" s="3"/>
      <c r="C66" s="7"/>
      <c r="D66" s="7">
        <f t="shared" si="1"/>
        <v>0</v>
      </c>
      <c r="E66" s="7"/>
      <c r="F66" s="11"/>
    </row>
    <row r="67" spans="1:6" ht="15.75" x14ac:dyDescent="0.25">
      <c r="A67" s="6">
        <v>60</v>
      </c>
      <c r="B67" s="3"/>
      <c r="C67" s="7"/>
      <c r="D67" s="7">
        <f t="shared" si="1"/>
        <v>0</v>
      </c>
      <c r="E67" s="7"/>
      <c r="F67" s="11"/>
    </row>
    <row r="68" spans="1:6" ht="15.75" x14ac:dyDescent="0.25">
      <c r="A68" s="6">
        <v>61</v>
      </c>
      <c r="B68" s="3"/>
      <c r="C68" s="7"/>
      <c r="D68" s="7">
        <f t="shared" si="1"/>
        <v>0</v>
      </c>
      <c r="E68" s="7"/>
      <c r="F68" s="11"/>
    </row>
    <row r="69" spans="1:6" ht="15.75" x14ac:dyDescent="0.25">
      <c r="A69" s="6">
        <v>62</v>
      </c>
      <c r="B69" s="3"/>
      <c r="C69" s="7"/>
      <c r="D69" s="7">
        <f t="shared" si="1"/>
        <v>0</v>
      </c>
      <c r="E69" s="7"/>
      <c r="F69" s="11"/>
    </row>
    <row r="70" spans="1:6" ht="15.75" x14ac:dyDescent="0.25">
      <c r="A70" s="6">
        <v>63</v>
      </c>
      <c r="B70" s="3"/>
      <c r="C70" s="7"/>
      <c r="D70" s="7">
        <f t="shared" si="1"/>
        <v>0</v>
      </c>
      <c r="E70" s="7"/>
      <c r="F70" s="11"/>
    </row>
    <row r="71" spans="1:6" ht="15.75" x14ac:dyDescent="0.25">
      <c r="A71" s="6">
        <v>64</v>
      </c>
      <c r="B71" s="3"/>
      <c r="C71" s="7"/>
      <c r="D71" s="7">
        <f t="shared" si="1"/>
        <v>0</v>
      </c>
      <c r="E71" s="7"/>
      <c r="F71" s="11"/>
    </row>
    <row r="72" spans="1:6" ht="15.75" x14ac:dyDescent="0.25">
      <c r="A72" s="6">
        <v>65</v>
      </c>
      <c r="B72" s="3"/>
      <c r="C72" s="7"/>
      <c r="D72" s="7">
        <f t="shared" si="1"/>
        <v>0</v>
      </c>
      <c r="E72" s="7"/>
      <c r="F72" s="11"/>
    </row>
    <row r="73" spans="1:6" ht="15.75" x14ac:dyDescent="0.25">
      <c r="A73" s="6">
        <v>66</v>
      </c>
      <c r="B73" s="3"/>
      <c r="C73" s="7"/>
      <c r="D73" s="7">
        <f t="shared" si="1"/>
        <v>0</v>
      </c>
      <c r="E73" s="7"/>
      <c r="F73" s="11"/>
    </row>
    <row r="74" spans="1:6" ht="15.75" x14ac:dyDescent="0.25">
      <c r="A74" s="6">
        <v>67</v>
      </c>
      <c r="B74" s="3"/>
      <c r="C74" s="7"/>
      <c r="D74" s="7">
        <f t="shared" ref="D74:D77" si="2">MAX(E74)</f>
        <v>0</v>
      </c>
      <c r="E74" s="7"/>
      <c r="F74" s="11"/>
    </row>
    <row r="75" spans="1:6" ht="15.75" x14ac:dyDescent="0.25">
      <c r="A75" s="6">
        <v>68</v>
      </c>
      <c r="B75" s="3"/>
      <c r="C75" s="7"/>
      <c r="D75" s="7">
        <f t="shared" si="2"/>
        <v>0</v>
      </c>
      <c r="E75" s="7"/>
      <c r="F75" s="11"/>
    </row>
    <row r="76" spans="1:6" ht="15.75" x14ac:dyDescent="0.25">
      <c r="A76" s="6">
        <v>69</v>
      </c>
      <c r="B76" s="3"/>
      <c r="C76" s="7"/>
      <c r="D76" s="7">
        <f t="shared" si="2"/>
        <v>0</v>
      </c>
      <c r="E76" s="7"/>
      <c r="F76" s="11"/>
    </row>
    <row r="77" spans="1:6" ht="15.75" x14ac:dyDescent="0.25">
      <c r="A77" s="6">
        <v>70</v>
      </c>
      <c r="B77" s="3"/>
      <c r="C77" s="7"/>
      <c r="D77" s="7">
        <f t="shared" si="2"/>
        <v>0</v>
      </c>
      <c r="E77" s="7"/>
      <c r="F77" s="11"/>
    </row>
    <row r="79" spans="1:6" ht="15.75" x14ac:dyDescent="0.25">
      <c r="A79" s="60" t="s">
        <v>6</v>
      </c>
      <c r="B79" s="60"/>
      <c r="C79" s="60"/>
      <c r="D79" s="60"/>
      <c r="E79" s="60"/>
    </row>
    <row r="80" spans="1:6" ht="15.75" x14ac:dyDescent="0.25">
      <c r="A80" s="60" t="s">
        <v>7</v>
      </c>
      <c r="B80" s="60"/>
      <c r="C80" s="60"/>
      <c r="D80" s="60"/>
      <c r="E80" s="60"/>
    </row>
  </sheetData>
  <mergeCells count="9">
    <mergeCell ref="A79:E79"/>
    <mergeCell ref="A80:E80"/>
    <mergeCell ref="C1:E1"/>
    <mergeCell ref="A2:E2"/>
    <mergeCell ref="A3:E3"/>
    <mergeCell ref="A4:E4"/>
    <mergeCell ref="A6:A7"/>
    <mergeCell ref="B6:B7"/>
    <mergeCell ref="C6:F6"/>
  </mergeCells>
  <pageMargins left="0.34" right="0.24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Всего</vt:lpstr>
      <vt:lpstr>1. Вредители зерновых культур</vt:lpstr>
      <vt:lpstr>2. Вредители зернобобовых культ</vt:lpstr>
      <vt:lpstr>3. Вредители кукурузы</vt:lpstr>
      <vt:lpstr>4. Вредители подсолнечника</vt:lpstr>
      <vt:lpstr>5. Вредители рапса</vt:lpstr>
      <vt:lpstr>6. Вредители льна</vt:lpstr>
      <vt:lpstr>Лист1</vt:lpstr>
      <vt:lpstr>7. Вредители гречихи</vt:lpstr>
      <vt:lpstr>8. Вредители проса</vt:lpstr>
      <vt:lpstr>9. Вредители риса</vt:lpstr>
      <vt:lpstr>10. Семинары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2020-12-18T06:33:24Z</dcterms:modified>
</cp:coreProperties>
</file>